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cosmin.mihai\Downloads\"/>
    </mc:Choice>
  </mc:AlternateContent>
  <xr:revisionPtr revIDLastSave="0" documentId="8_{10DEA0B9-AF5F-4E7E-9A02-63F2BBFF254C}" xr6:coauthVersionLast="47" xr6:coauthVersionMax="47" xr10:uidLastSave="{00000000-0000-0000-0000-000000000000}"/>
  <bookViews>
    <workbookView xWindow="28680" yWindow="-120" windowWidth="29040" windowHeight="15720" xr2:uid="{AC9C8CE2-BEE4-4F51-845D-42228C624EBD}"/>
  </bookViews>
  <sheets>
    <sheet name="Lista PS 2025" sheetId="1" r:id="rId1"/>
  </sheets>
  <definedNames>
    <definedName name="_xlnm._FilterDatabase" localSheetId="0" hidden="1">'Lista PS 2025'!$A$7:$XDW$40</definedName>
    <definedName name="_xlnm.Print_Area" localSheetId="0">'Lista PS 2025'!$B$1:$X$40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9" i="1" l="1"/>
  <c r="V10" i="1"/>
  <c r="V11" i="1"/>
  <c r="V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8" i="1"/>
  <c r="R40" i="1" l="1"/>
  <c r="V40" i="1"/>
  <c r="U40" i="1"/>
  <c r="T40" i="1"/>
  <c r="S40" i="1"/>
</calcChain>
</file>

<file path=xl/sharedStrings.xml><?xml version="1.0" encoding="utf-8"?>
<sst xmlns="http://schemas.openxmlformats.org/spreadsheetml/2006/main" count="413" uniqueCount="147">
  <si>
    <t>Nr. crt.</t>
  </si>
  <si>
    <t>Prioritate de investiţii</t>
  </si>
  <si>
    <t xml:space="preserve">Obiectiv specific </t>
  </si>
  <si>
    <t>Numar apel</t>
  </si>
  <si>
    <t>Cod SMIS</t>
  </si>
  <si>
    <t>Titlu proiect</t>
  </si>
  <si>
    <t>Denumire beneficiar</t>
  </si>
  <si>
    <t>Obiectivul general al proiectului / 
Scopul proiectului</t>
  </si>
  <si>
    <t>Rata de cofinanțare UE (%)</t>
  </si>
  <si>
    <t>Abreviere judet implementare proiect</t>
  </si>
  <si>
    <t>Regiune implementare proiect</t>
  </si>
  <si>
    <t>Valoarea ELIGIBILĂ a proiectului  (LEI)</t>
  </si>
  <si>
    <t>Cheltuieli neeligibile (LEI)</t>
  </si>
  <si>
    <t>Total valoare proiect (LEI)</t>
  </si>
  <si>
    <t>Stadiu proiect:  contract semnat, în implementare,  reziliat, finalizat</t>
  </si>
  <si>
    <t>Operațiuni de importanță strategică (OIS)/Operațiuni cu val. mai mare sau egala cu peste 10 mil euro (OP)</t>
  </si>
  <si>
    <t xml:space="preserve">Finanțare acordată </t>
  </si>
  <si>
    <t>Contribuția proprie a beneficiarului Lider parteneriat/Parteneri</t>
  </si>
  <si>
    <t xml:space="preserve">Fonduri UE 
</t>
  </si>
  <si>
    <t>Buget național</t>
  </si>
  <si>
    <t>GJ</t>
  </si>
  <si>
    <t>Sud-Vest Oltenia</t>
  </si>
  <si>
    <t>în implementare</t>
  </si>
  <si>
    <t>NA</t>
  </si>
  <si>
    <t>OP</t>
  </si>
  <si>
    <t>DJ</t>
  </si>
  <si>
    <t>OIS</t>
  </si>
  <si>
    <t>DJ,GJ</t>
  </si>
  <si>
    <t xml:space="preserve">Total </t>
  </si>
  <si>
    <t>TOTAL</t>
  </si>
  <si>
    <t>Operațiune</t>
  </si>
  <si>
    <t>Fond</t>
  </si>
  <si>
    <t>LISTA PROIECTELOR CONTRACTATE - Programul Sănătate 2021-2027</t>
  </si>
  <si>
    <t>Construire Spital Regional de Urgenta Craiova - faza II</t>
  </si>
  <si>
    <t xml:space="preserve">Modernizare, extindere și dotare infrastructură Ambulatoriu din cadrul Spitalului Municipal Motru </t>
  </si>
  <si>
    <t>Dotare ambulatoriu Spital Orășenesc Segarcea</t>
  </si>
  <si>
    <t>Reabilitarea, modernizarea și echiparea ambulatoriului de specialitate din cadrul Spitalului municipal Caracal - Etapa a II a</t>
  </si>
  <si>
    <t>Modernizarea, reabilitarea și dotarea Ambulatoriului Secțiilor Pneumologie I și II din cadrul Spitalului Județean de Urgență Drobeta Turnu Severin</t>
  </si>
  <si>
    <t xml:space="preserve">	Modernizarea, reabilitarea și dotarea Ambulatoriului Secției Boli Infectioase din cadrul Spitalului Județean de Urgență Drobeta Turnu Severin</t>
  </si>
  <si>
    <t>Asigurarea accesului la servicii de sanatate in regim ambulatoriu pentru populatia din Regiunea Sud Vest Oltenia prin dotarea cu aparatura de inalta performanta</t>
  </si>
  <si>
    <t>Îmbunatatirea accesului populatiei din Regiunea Sud-Vest Oltenia la servicii medicale de urgenta, prin dotarea cu aparatura de înalta performanta</t>
  </si>
  <si>
    <t>Dotarea cu aparatură de specialitate și digitalizarea laboratorului de anatomie patologică de la S.J.U. Slatina</t>
  </si>
  <si>
    <t>Dotarea laboratoarelor de genetică și de anatomie patologică ale SCJU Craiova</t>
  </si>
  <si>
    <t>Dotarea SCJU Craiova cu echipamente pentru diagnosticarea și tratarea cancerului</t>
  </si>
  <si>
    <t>Dotarea laboratorului de anatomie patologică a Spitalului Județean de Urgență Târgu-Jiu</t>
  </si>
  <si>
    <t>Înființarea unui compartiment de microbiologie in cadrul laboratorului de analize și dotarea acestuia cu echipamente medicale in cadrul Spitalului Orașenesc Brezoi, județul Vâlcea</t>
  </si>
  <si>
    <t>Dotarea laboratorului de analize medicale al Spitalului Municipal Motru cu echipamente performante de microbiologie</t>
  </si>
  <si>
    <t>Investiții în infrastructura laboratorului de microbiologie din cadrul unității sanitare Spitalul Filișanilor”</t>
  </si>
  <si>
    <t>Dotarea laboratorului de microbiologie din cadrul Spitalului General de Căi Ferate Drobeta Turnu Severin</t>
  </si>
  <si>
    <t>Dotare laborator de microbiologie din Spitalul Municipal Caracal</t>
  </si>
  <si>
    <t>Dotarea cu echipamente dedicate și digitalizarea Laboratorului de microbiologie de la Spitalul Judetean de Urgenta Slatina</t>
  </si>
  <si>
    <t>Dotarea laboratorului de microbiologie al SCJU Craiova</t>
  </si>
  <si>
    <t>Dotarea compartimentului de microbiologie din cadrul laboratorului de analize al Spitalului Județean de Urgență Drobeta Turnu Severin</t>
  </si>
  <si>
    <t>Investitii in infrastructura ambulatoriului din cadrul Spitalului Orășenesc Corabia, OLT</t>
  </si>
  <si>
    <t>Investiții în infrastructura publică a ambulatoriului din cadrul unității sanitare Spitalul Filișanilor</t>
  </si>
  <si>
    <t>Investitii in infrastructura ambulatoriului din cadrul Spitalul Municipal Caracal</t>
  </si>
  <si>
    <t>Dotarea structurilor medicale de tip ambulatoriu din cadrul Spitalului de Pneumoftiziologie Constantin Anastasatu Mihăești”</t>
  </si>
  <si>
    <t>Dotarea Ambulatoriului integrat al Spitalului Județean de Urgență Vâlcea</t>
  </si>
  <si>
    <t>REABILITARE, MODERNIZARE SECȚIA RECUPERARE MEDICALĂ A SPITALULUI UNIVERSITAR DE URGENȚĂ „ELIAS”</t>
  </si>
  <si>
    <t>Construire și dotare Ambulatoriu integrat Spitalul de Psihiatrie Drăgoești</t>
  </si>
  <si>
    <t>Reabilitarea, modernizarea și dotarea Secției exterioare de Recuperare, Medicină Fizică și Balneologie Călimănești</t>
  </si>
  <si>
    <t>Construire centru de ingrijiri paliative si demolare corpuri C2,C3 in cadrul Spitalului Judetean de Urgenta Drobeta-Turnu Severin</t>
  </si>
  <si>
    <t>Construire clădire Spital - Îngrijiri paliative în cadrul Spitalului Județean de Urgență Vâlcea</t>
  </si>
  <si>
    <t>CONSTRUIRE SI INFIINTARE COMPARTIMENT INGRIJIRI PALIATIVE P+3E IN CADRUL SPITALULUI ORASENESC BREZOI</t>
  </si>
  <si>
    <t>Construire si dotare Centru de ingrijiri paliative in cadrul Spitalului Orasenesc Bals</t>
  </si>
  <si>
    <t>Agentia Nationala pentru Dezvoltarea Infrastructurii in Sanatate ANDIS</t>
  </si>
  <si>
    <t>Municipiul Motru</t>
  </si>
  <si>
    <t>Orașul Segarcea</t>
  </si>
  <si>
    <t>Municipiul Caracal</t>
  </si>
  <si>
    <t>Județul Mehedinți</t>
  </si>
  <si>
    <t>Ministerul Sănătății</t>
  </si>
  <si>
    <t>Spitalul Judetean de Urgenta Slatina</t>
  </si>
  <si>
    <t>Spitalul Clinic Judetean de Urgenta Craiova</t>
  </si>
  <si>
    <t>Spitalul Judetean de Urgenta Tg. Jiu</t>
  </si>
  <si>
    <t>SPITALUL ORĂŞENESC BREZOI</t>
  </si>
  <si>
    <t>SPITALUL MUNICIPAL MOTRU</t>
  </si>
  <si>
    <t>SPITALUL FILISANILOR</t>
  </si>
  <si>
    <t>SPITALUL GENERAL CAI FERATE DROBETA TURNU SEVERIN</t>
  </si>
  <si>
    <t>MUNICIPIUL CARACAL</t>
  </si>
  <si>
    <t>SPITALUL JUDETEAN DE URGENTA SLATINA</t>
  </si>
  <si>
    <t>SPITALUL CLINIC JUDETEAN DE URGENTA Craiova</t>
  </si>
  <si>
    <t>Spitalul Județean de Urgență Drobeta Turnu Severin</t>
  </si>
  <si>
    <t>Orasul Corabia</t>
  </si>
  <si>
    <t>JUDEŢUL VÂLCEA</t>
  </si>
  <si>
    <t>SPITATUL UNIVERSITAR DE URGENTA ELIAS</t>
  </si>
  <si>
    <t>SPITALUL JUDEŢEAN DE URGENŢĂ DROBETA TURNU SEVERIN</t>
  </si>
  <si>
    <t>ORAȘUL BALȘ</t>
  </si>
  <si>
    <t>P1_ Creșterea calității serviciilor de asistență medicală primară, comunitară, a serviciilor oferite în regim ambulatoriu și îmbunătățirea și consolidarea serviciilor preventive – prioritate multifond;</t>
  </si>
  <si>
    <t>P2_Servicii de reabilitare, paliaţie şi spitalizări pentru boli cronice adaptate fenomenului demografic de îmbătrânire a populaţiei, impactului dizabilității şi profilului de morbiditate – prioritate multifond;</t>
  </si>
  <si>
    <t>P3_Creșterea eficacității și rezilienței sistemului medical în domenii critice, de importanță strategică cu impact transversal asupra serviciilor medicale și asupra stării de sănătate – prioritate multifond;</t>
  </si>
  <si>
    <t>P1_Creșterea calității serviciilor de asistență medicală primară, comunitară, a serviciilor oferite în regim ambulatoriu și îmbunătățirea și consolidarea serviciilor preventive – prioritate multifond;</t>
  </si>
  <si>
    <t>P4_Investiții în infrastructuri spitalicești și sanitare – prioritate monofond;</t>
  </si>
  <si>
    <t xml:space="preserve"> P7_Măsuri care susțin domeniile oncologie și transplant – prioritate multifond;</t>
  </si>
  <si>
    <t>OT</t>
  </si>
  <si>
    <t>MH</t>
  </si>
  <si>
    <t>DJ,GJ, MH, OT, VL</t>
  </si>
  <si>
    <t>VL</t>
  </si>
  <si>
    <t>PS/170/PS_P4/OP4/RSO4.5/PS_P4_RSO4.5_A8</t>
  </si>
  <si>
    <t>RSO4.5</t>
  </si>
  <si>
    <t>FEDR</t>
  </si>
  <si>
    <t>PS/313/PS_P1/OP4/RSO4.5/PS_P1_RSO4.5_A2</t>
  </si>
  <si>
    <t>Cresterea accesibilitatii si calitatii serviciilor de sanatate furnizate in cabinetele de specialitate din cadrul Ambulatoriului Spitalului Orasenesc Segarcea, prin dotarea
corespunzatoare a ambulatoriului.</t>
  </si>
  <si>
    <t>Prin realizarea investiţiilor de tipul reabilitarea / modernizarea/ dotarea infrastructurii Ambulatoriului Secțiilor Pneumologie I și II din cadrul Spitalului Județean de Urgență Drobeta Turnu Severin, acestea vor contribui la facilitarea accesului la servicii de îngrijire medicală primară a persoanelor din judetul Mehedinti incadrat ca județ unde facilitățile de îngrijire în regim ambulatoriu clinic și paraclinic există în număr limitat.</t>
  </si>
  <si>
    <t>Contribuție la creșterea calității serviciilor medicale și la accesul rapid la asistență medicală de urgență și curativă de bună calitate pentru reducerea inegalităților în ceea ce privește starea de sănătate a populației</t>
  </si>
  <si>
    <t>Cresterea accesibilitatii serviciilor de sanatate, comunitare si a celor de nivel secundar, la nivelul Spitalului Judetean de Urgenta Drobeta Turnu Severin - sectia Boli Infectioase</t>
  </si>
  <si>
    <t>Creșterea și consolidarea capacității pentru screening populațional al cancerului de col uterin prin dotarea unităților sanitare cu echipamente, in vederea asigurării accesului la servicii medicale ambulatorii de calitate și reducerii inegalităților în ceea ce privește starea de sănătate</t>
  </si>
  <si>
    <t>PS/321/PS_P4/OP4/RSO4.5/PS_P4_RSO4.5_A8</t>
  </si>
  <si>
    <t>Obiectivul general al proiectului este reprezentat de dezvoltarea infrastructurii sanitare, prin investitii în echipamente medicale moderne care contribuie la dezvoltarea operationalitatii la nivel regional si judetean, reducând inegalitatile în ceea ce priveste accesul la servicii medicale de urgenta de calitate, precum si la creșterea eficacității serviciilor medicale.</t>
  </si>
  <si>
    <t>PS/325/PS_P7/OP4/RSO4.5/PS_P7_RSO4.5_A12</t>
  </si>
  <si>
    <t>Asigurarea accesului egal la asistență medicală și asigurarea rezilienței sistemelor de sănătate, inclusiv în ceea ce privește asistența medicală primară, precum și promovarea tranziției de la îngrijirea instituționalizată către îngrijirea în familie sau în comunitate (FEDR)</t>
  </si>
  <si>
    <t>Dezvoltarea infrastructurii sanitare, prin investiţii în dotari necesare infrastructurilor sanitare, pentru o mai bună distribuție a infrastructurii de sănătate între regiuni și județe, creșterea accesului populației la servicii medicale preventive de calitate, creșterea eficacității serviciilor medicale. Prin proiect se urmareste modernizarea si tehnologizarea la nivel European a infrastructurilor laboratorului de anatomie patologică din cadrul SJU Slatina, prin achizitia de echipamente noi si eficiente, ce aduc atat o crestere calitativa a serviciilor oferite, cat si o crestere cantitativa a numarul de persoane beneficiari de servicii medicale, imbunatatind starea de sanitate publica la nivel national, regional si local.</t>
  </si>
  <si>
    <t>Îmbunătățirea calității și diversificarea serviciilor medicale de screening, diagnostic precoce personalizat acordate pacienților și familiilor confruntate cu diversele tipuri de afecțiuni tumorale maligne. Prin dotările propuse în acest proiect ne propunem asigurarea accesului pacienților din întreaga regiune Oltenia și nu numai, la un diagnostic corect, complet și timpuriu și implicit la un tratament oncologic adecvat și personalizat prin accederea la subprogramul de diagnostic genetic al tumorilor solide maligne din cadrul Planului Național de Combatere a Cancerului.</t>
  </si>
  <si>
    <t>PS/357/PS_P7/OP4/RSO4.5/PS_P7_RSO4.5_A12</t>
  </si>
  <si>
    <t xml:space="preserve">Imbunătățirea calitatii serviciilor medicale oferite pacientilor cu afectiuni oncologice si adaptarea acestora la nevoile comunității, de prevenție, depistare și tratament, respectând prevederile legale și reglementările specifice din domeniul medical. Scopul proiectului este reprezentat de dezvoltarea infrastructurii sanitare, prin investitii în echipamente medicale moderne care contribuie la dezvoltarea operationalitatii la nivel regional si judetean, reducând inegalitatile în ceea ce priveste accesul la servicii medicale de calitate, precum si la creșterea eficacității serviciilor medicale. </t>
  </si>
  <si>
    <t xml:space="preserve">Obiectiv general: Eficientizarea tratamentului personalizat în funcție de profilul tumoral identificat în cadrul Spitalului Judetean de Urgenta Tg. Jiu prin dotarea cu aparatura de specialitate a laboratorului de anatomo-patologie </t>
  </si>
  <si>
    <t>PS/359/PS_P3/OP4/RSO4.5/PS_P3_RSO4.5_A7</t>
  </si>
  <si>
    <t xml:space="preserve">Obiectivul general al proiectului constă în realizarea de investiții privind infiintarea compartimentului de microbiologie in cadrul laboratorului de analize medicale, organizarea și dotarea acestuia cu mijloace fixe (echipamente medicale, dispozitive medicale) necesare investiției și desfășurării activității medicale performante, asigurând un sistem de sănătate capabil să răspundă eficient provocărilor actuale și viitoare în domeniul bolilor infecțioase. </t>
  </si>
  <si>
    <t>Îmbunătățirea accesului la servicii medicale si creşterea calităţii serviciilor medicale</t>
  </si>
  <si>
    <t>Obiectivul general al proiectului este creșterea gradului de accesibilitate a populației la serviciile publice de sănătate și îmbunătățirea calității serviciilor publice de sănătate prestate de SGCF Drobeta Turnu Severin prin dotarea cu echipamente medicale specifice pentru microbiologie pentru a furniza servicii complete de diagnostic al infecţiilor și pentru controlul permanent al potenţialului nosocomial din spital.</t>
  </si>
  <si>
    <t>Obiectivul general al proiectului este imbunatatirea actvitatii de microbiologie a spitalului Municipal Caracal, prin achizitia de echipamente specializate.</t>
  </si>
  <si>
    <t>Obiectivul general al proiectului este dezvoltarea infrastructurii sanitare, prin investiţii în dotari necesare infrastructurilor sanitare, pentru o mai bună distribuție a infrastructurii de sănătate între regiuni și județe, creșterea accesului populației la servicii medicale preventive de calitate, creșterea eficacității serviciilor medicale. Prin proiect se urmareste modernizarea si tehnologizarea la nivel European a infrastructurilor laboratorului de microbiologie din cadrul SJU Slatina, prin achizitia de echipamente noi si eficiente, ce aduc atat o crestere calitativa a serviciilor oferite, cat si o crestere cantitativa a numarul de persoane beneficiari de servicii medicale, imbunatatind starea de sanitate publica la nivel national, regional si local.</t>
  </si>
  <si>
    <t xml:space="preserve">Obiectivul general al proiectului este creșterea gradului de accesibilitate a populației la serviciile publice de sănătate și îmbunătățirea calității serviciilor publice de sănătate prestate de SPITALUL JUDEȚEAN DE URGENȚĂ DROBETA TURNU SEVERIN prin dotarea cu echipamente medicale specifice pentru microbiologie pentru a furniza servicii complete de diagnostic al infecţiilor și pentru controlul permanent al potenţialului nosocomial din spital </t>
  </si>
  <si>
    <t>Proiectul de dotare a laboratorului de microbiologie al Spitalului Clinic Județean de Urgență Craiova are ca obiectiv principal îmbunătățirea capacității de diagnostic și tratament al infecțiilor, asigurând un răspuns rapid și eficient la nevoile medicale ale pacienților. Obiectivele proiectului de dotare a laboratorului de microbiologie sunt centrate pe îmbunătățirea capacității de diagnostic, reducerea timpului de răspuns, creșterea acurateței și fiabilității rezultatelor, controlul infecțiilor nosocomiale si optimizarea fluxului de lucru. Prin atingerea acestor obiective, laboratorul va putea oferi servicii de înaltă calitate, contribuind la  îmbunătățirea sănătății publice și a calității vieții pacienților.</t>
  </si>
  <si>
    <t>PS/451/PS_P1/OP4/RSO4.5/PS_P1_RSO4.5_A2</t>
  </si>
  <si>
    <t>Obiectivul general al proiectului vizează dezvoltarea infrastructurii spitalicești publice, reducerea cheltuielilor prin investiții în utilaje moderne cu un consum redus de energie, achiziționarea de echipamente moderne, atragerea de fonduri care să asigure un ritm susținut al procesului de modernizare a Spitalului Orășenesc Corabia, contribuind astfel la dezvoltarea serviciilor medicale si la prevenirea infecțiilor nosocomiale, un obiectiv permanent al activitatii profesiunii medico-sanitare si un criteriu de evaluare a calitatii managementului din unitatile sanitare.</t>
  </si>
  <si>
    <t>Obiectivul general al proiectului este îmbunătățirea accesului la servicii medicale și creșterea calității serviciilor medicale, precum și din unitatea sanitară Spitalul Filișanilor prin dotarea ambulatoriului unității cu echipamente performante tehnic și eficiente energetic, puse la dispoziția populației deservite în mod nediscriminatoriu.</t>
  </si>
  <si>
    <t>Obiectivul general al proiectului vizează dezvoltarea infrastructurii spitalicești publice, reducerea cheltuielilor prin investiții în utilaje moderne cu un consum redus de energie, achiziționarea de echipamente moderne, atragerea de fonduri care să asigure un ritm susținut al procesului de modernizare a Spitalului Municipal Caracal, contribuind astfel la dezvoltarea serviciilor medicale si la prevenirea infecțiilor nosocomiale, un obiectiv permanent al activitatii profesiunii medico-sanitare si un criteriu de evaluare a calitatii managementului din unitatile sanitare.</t>
  </si>
  <si>
    <t>Creșterea și consolidarea capacității Spitalului de Pneumoftiziologie Constantin Anastasatu Mihăești de a asigura accesul populației la servicii medicale ambulatorii de calitate și de a reduce spitalizarea evitabilă a pacienților, prin dotarea structurilor medicale de tip ambulatoriu cu echipamente moderne și performante.</t>
  </si>
  <si>
    <t>Creșterea și consolidarea capacității Spitalului Județean de Urgenta Vâlcea de a acorda asistență medicală ambulatorie, și de a reduce spitalizarea evitabilă a pacienților, prin dotarea Ambulatoriului integrat cu echipamente moderne și performante. Astfel, realizarea invetitiei va asigura o trecere de la îngrijirea spitaliceasca la tratarea majoritatii pacientilor în regim ambulatoriu si reprezintă modalitatea de rezolvare a problemelor sistemului medical identificate la nivelul regiunii Sud-Vest Oltenia, inclusiv la nivelul județului Vâlcea, respectiv îngrijirea in ambulatoriu inegal distribuită și proporția crescută de spitalizări evitabile.</t>
  </si>
  <si>
    <t>PS/486/PS_P2/OP4/RSO4.5/PS_P2_RSO4.5_A4</t>
  </si>
  <si>
    <t>Proiectul are ca obiectiv general modernizarea și reabilitarea Secției exterioare de recuperare medicală Olănești cu o suprafata de 3.364,27 mp, printr-o investiție de 62.443.656,51 RON, pentru a asigura accesul egal la servicii medicale de recuperare de înaltă calitate pentru un număr estimat de 6078 de pacienți anual.</t>
  </si>
  <si>
    <t>PS/478/PS_P1/OP4/RSO4.5/PS_P1_RSO4.5_A2</t>
  </si>
  <si>
    <t>Îmbunătățirea accesului populației la servicii medicale de psihiatrie de calitate, în regim ambulatoriu, prin dezvoltarea infrastructurii sanitare publice la nivelul județului Vâlcea. Prin realizarea acestui obiectiv de investiții se urmărește crearea unui spațiu adecvat acordării consultațiilor psihiatrice în regim ambulator, creșterea calității actului medical și a serviciilor medicale destinate problemelor de sănătate mintală, precum și scăderea timpului necesar de diagnosticare si intervenție.</t>
  </si>
  <si>
    <t>Obiectivul general al proiectului propus spre realizare îl constituie creșterea capacității Spitalului Județean de Urgență Vâlcea de a oferi servicii medicale de recuperare de calitate superioară, mai eficiente și mai accesibile pacienților proveniți din toate județele țării. Scopul proiectului este reabilitarea, modernizarea și dotarea Secției exterioare de recuperare, medicină fizică și balneologie a Spitalului Județean de Urgență Vâlcea, situată în orașul Călimănești.</t>
  </si>
  <si>
    <t>PS/585/PS_P2/OP4/RSO4.5/PS_P2_RSO4.5_A4</t>
  </si>
  <si>
    <t>Obiectivul general al proiectului este asigurarea accesului pacientilor adulti cu boli cronice progresive sau incurabile la ingrijire paleativa de baza si specializate prin crearea si dotarea unui centru medical de ingrijiri paliative in cadrul SJU Drobeta Turnu Severin. Acest lucru se va realiza prin constructia si dotarea unui centru medical de ingrijiri paliative in vederea acoperii nevoii de ingrijiri paliative specializate la nivelul asistentei medicale unde se furnizeaza ingrijiri medicale acestor bolnavi.</t>
  </si>
  <si>
    <t>Îmbunătățirea calității vieții pacienților cu boli oncologice care pe lângă suferința generată de simptomele bolii se confruntă cu probleme psiho-emoţionale , sociale, spirituale și /sau prezintă un grad ridicat de dependență, prin oferirea în cadrul spitalului a serviciilor de îngrijire paliativă specializată</t>
  </si>
  <si>
    <t>Creșterea accesului echitabil și calitativ la servicii medicale specializate de tip îngrijiri paliative în zona orașului Brezoi și localitățile învecinate, prin extinderea infrastructurii existente a Spitalului Orășenesc Brezoi și dotarea acesteia cu echipamente medicale, digitale și logistice moderne, în vederea funcționării unei secții cu 26 de paturi care să răspundă nevoilor complexe ale pacienților cu boli cronice avansate sau în stadii terminale.</t>
  </si>
  <si>
    <t>Obiectivul general al proiectului este asigurarea accesului pacientilor adulti cu boli cronice progresive sau incurabile la ingrijire paleativa de baza si specializate prin crearea si dotarea unui centru medical nou de ingrijiri paliative in cadrul Spitalului Orasenesc Bals. Acest lucru se va realiza prin constructia si dotarea unui centru medical de ingrijiri paliative in vederea acoperii nevoii de ingrijiri paliative specializate la nivelul asistentei medicale unde se furnizeaza ingrijiri medicale acestor bolnavi.</t>
  </si>
  <si>
    <t>Investitii pentru imbunatatirea serviciilor de asistenta medicala in cadrul ambulatoriului integrat al Spitalului Municipal Motru, investitii ce vor contrinui la acces sporit la servicii de ingrijire primara a persoanelor sarace si celor din zone cu acces redus.</t>
  </si>
  <si>
    <t>Creșterea calității serviciilor de asistență medicală primară, comunitară, a serviciilor oferite în regim ambulatoriu de către Ambulatoriul de specialitate din cadrul Spitalului Municipal Caracal și îmbunătățirea și consolidarea serviciilor preventive oferite de acesta.</t>
  </si>
  <si>
    <t>OIP</t>
  </si>
  <si>
    <t>Finalizat</t>
  </si>
  <si>
    <t>Data semnare contract finanțare</t>
  </si>
  <si>
    <t xml:space="preserve">Data începere efectivă activități </t>
  </si>
  <si>
    <t>Data finalizare implementare</t>
  </si>
  <si>
    <t>Raportare 26.01.2026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</si>
</sst>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000"/>
    <numFmt numFmtId="166" formatCode="[$-409]d\-mmm\-yyyy;@"/>
  </numFmts>
  <fonts count="14">
    <font>
      <sz val="11"/>
      <color theme="1"/>
      <name val="Calibri"/>
      <family val="2"/>
      <scheme val="minor"/>
    </font>
    <font>
      <sz val="11"/>
      <color theme="1"/>
      <name val="Calibri"/>
      <family val="2"/>
      <scheme val="minor"/>
    </font>
    <font>
      <b/>
      <sz val="10"/>
      <color theme="1"/>
      <name val="Calibri"/>
      <family val="2"/>
      <scheme val="minor"/>
    </font>
    <font>
      <b/>
      <sz val="18"/>
      <color theme="1"/>
      <name val="Calibri"/>
      <family val="2"/>
      <scheme val="minor"/>
    </font>
    <font>
      <sz val="10"/>
      <color theme="1"/>
      <name val="Calibri"/>
      <family val="2"/>
      <scheme val="minor"/>
    </font>
    <font>
      <sz val="10"/>
      <name val="Calibri"/>
      <family val="2"/>
      <scheme val="minor"/>
    </font>
    <font>
      <sz val="10"/>
      <name val="Calibri "/>
    </font>
    <font>
      <sz val="10"/>
      <color theme="1"/>
      <name val="Calibri "/>
    </font>
    <font>
      <sz val="9"/>
      <name val="Calibri "/>
    </font>
    <font>
      <b/>
      <sz val="10"/>
      <color theme="1"/>
      <name val="Calibri "/>
    </font>
    <font>
      <b/>
      <sz val="10"/>
      <name val="Calibri "/>
    </font>
    <font>
      <b/>
      <i/>
      <sz val="10"/>
      <name val="Calibri "/>
    </font>
    <font>
      <sz val="8"/>
      <name val="Calibri "/>
    </font>
    <font>
      <sz val="10"/>
      <color theme="1"/>
      <name val="Calibri "/>
      <charset val="238"/>
    </font>
  </fonts>
  <fills count="6">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rgb="FFFFC000"/>
        <bgColor indexed="64"/>
      </patternFill>
    </fill>
  </fills>
  <borders count="11">
    <border>
      <left/>
      <right/>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75">
    <xf numFmtId="0" fontId="0" fillId="0" borderId="0" xfId="0"/>
    <xf numFmtId="0" fontId="2" fillId="0" borderId="0" xfId="0" applyFont="1" applyAlignment="1">
      <alignment horizontal="center"/>
    </xf>
    <xf numFmtId="0" fontId="3" fillId="0" borderId="0" xfId="0" applyFont="1"/>
    <xf numFmtId="0" fontId="2" fillId="0" borderId="0" xfId="0" applyFont="1"/>
    <xf numFmtId="14" fontId="2" fillId="0" borderId="0" xfId="0" applyNumberFormat="1" applyFont="1" applyAlignment="1">
      <alignment horizontal="center"/>
    </xf>
    <xf numFmtId="10" fontId="2" fillId="0" borderId="0" xfId="0" applyNumberFormat="1" applyFont="1"/>
    <xf numFmtId="0" fontId="2" fillId="0" borderId="0" xfId="0" applyFont="1" applyAlignment="1">
      <alignment horizontal="left"/>
    </xf>
    <xf numFmtId="4" fontId="2" fillId="0" borderId="0" xfId="0" applyNumberFormat="1" applyFont="1"/>
    <xf numFmtId="0" fontId="2" fillId="0" borderId="0" xfId="0" applyFont="1" applyAlignment="1">
      <alignment horizontal="right"/>
    </xf>
    <xf numFmtId="165" fontId="2" fillId="0" borderId="0" xfId="0" applyNumberFormat="1" applyFont="1"/>
    <xf numFmtId="0" fontId="4" fillId="0" borderId="0" xfId="0" applyFont="1" applyAlignment="1">
      <alignment horizontal="center"/>
    </xf>
    <xf numFmtId="0" fontId="4" fillId="0" borderId="0" xfId="0" applyFont="1"/>
    <xf numFmtId="14" fontId="4" fillId="0" borderId="0" xfId="0" applyNumberFormat="1" applyFont="1" applyAlignment="1">
      <alignment horizontal="center"/>
    </xf>
    <xf numFmtId="10" fontId="4" fillId="0" borderId="0" xfId="0" applyNumberFormat="1" applyFont="1"/>
    <xf numFmtId="0" fontId="4" fillId="0" borderId="0" xfId="0" applyFont="1" applyAlignment="1">
      <alignment horizontal="left"/>
    </xf>
    <xf numFmtId="4" fontId="4" fillId="0" borderId="0" xfId="0" applyNumberFormat="1" applyFont="1"/>
    <xf numFmtId="0" fontId="4" fillId="0" borderId="0" xfId="0" applyFont="1" applyAlignment="1">
      <alignment horizontal="right"/>
    </xf>
    <xf numFmtId="165" fontId="4" fillId="0" borderId="0" xfId="0" applyNumberFormat="1" applyFont="1"/>
    <xf numFmtId="165" fontId="5" fillId="0" borderId="0" xfId="1" applyNumberFormat="1" applyFont="1" applyFill="1" applyAlignment="1">
      <alignment vertical="center"/>
    </xf>
    <xf numFmtId="4" fontId="5" fillId="0" borderId="0" xfId="0" applyNumberFormat="1" applyFont="1" applyAlignment="1">
      <alignment vertical="center"/>
    </xf>
    <xf numFmtId="0" fontId="5" fillId="0" borderId="0" xfId="0" applyFont="1" applyAlignment="1">
      <alignment vertical="center"/>
    </xf>
    <xf numFmtId="0" fontId="4" fillId="0" borderId="0" xfId="0" applyFont="1" applyAlignment="1">
      <alignment vertical="center"/>
    </xf>
    <xf numFmtId="0" fontId="6" fillId="4" borderId="10" xfId="0" applyFont="1" applyFill="1" applyBorder="1" applyAlignment="1">
      <alignment horizontal="center" vertical="center" wrapText="1"/>
    </xf>
    <xf numFmtId="166" fontId="6" fillId="4" borderId="10" xfId="0" applyNumberFormat="1" applyFont="1" applyFill="1" applyBorder="1" applyAlignment="1">
      <alignment horizontal="center" vertical="center" wrapText="1"/>
    </xf>
    <xf numFmtId="10" fontId="7" fillId="4" borderId="10" xfId="0" applyNumberFormat="1" applyFont="1" applyFill="1" applyBorder="1" applyAlignment="1">
      <alignment horizontal="center" vertical="center"/>
    </xf>
    <xf numFmtId="0" fontId="7" fillId="4" borderId="10" xfId="0" applyFont="1" applyFill="1" applyBorder="1" applyAlignment="1">
      <alignment horizontal="center" vertical="center" wrapText="1"/>
    </xf>
    <xf numFmtId="4" fontId="6" fillId="4" borderId="10" xfId="0" applyNumberFormat="1" applyFont="1" applyFill="1" applyBorder="1" applyAlignment="1">
      <alignment horizontal="center" vertical="center"/>
    </xf>
    <xf numFmtId="0" fontId="7" fillId="4" borderId="10" xfId="0" applyFont="1" applyFill="1" applyBorder="1" applyAlignment="1">
      <alignment horizontal="center" vertical="center"/>
    </xf>
    <xf numFmtId="0" fontId="6" fillId="4" borderId="10" xfId="0" applyFont="1" applyFill="1" applyBorder="1" applyAlignment="1">
      <alignment horizontal="center" vertical="center"/>
    </xf>
    <xf numFmtId="10" fontId="6" fillId="4" borderId="10" xfId="0" applyNumberFormat="1" applyFont="1" applyFill="1" applyBorder="1" applyAlignment="1">
      <alignment horizontal="center" vertical="center"/>
    </xf>
    <xf numFmtId="166" fontId="7" fillId="4" borderId="10" xfId="0" applyNumberFormat="1" applyFont="1" applyFill="1" applyBorder="1" applyAlignment="1">
      <alignment horizontal="center" vertical="center" wrapText="1"/>
    </xf>
    <xf numFmtId="10" fontId="6" fillId="4" borderId="10" xfId="0" applyNumberFormat="1" applyFont="1" applyFill="1" applyBorder="1" applyAlignment="1">
      <alignment horizontal="center" vertical="center" wrapText="1"/>
    </xf>
    <xf numFmtId="0" fontId="8" fillId="4" borderId="10" xfId="0" applyFont="1" applyFill="1" applyBorder="1" applyAlignment="1">
      <alignment horizontal="center" vertical="center" wrapText="1"/>
    </xf>
    <xf numFmtId="166" fontId="7" fillId="4" borderId="10" xfId="0" applyNumberFormat="1" applyFont="1" applyFill="1" applyBorder="1" applyAlignment="1">
      <alignment horizontal="center" vertical="center"/>
    </xf>
    <xf numFmtId="166" fontId="6" fillId="4" borderId="10"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1" fontId="11" fillId="2" borderId="10" xfId="0" applyNumberFormat="1" applyFont="1" applyFill="1" applyBorder="1" applyAlignment="1">
      <alignment horizontal="center" vertical="center"/>
    </xf>
    <xf numFmtId="1" fontId="11" fillId="2" borderId="10" xfId="0" applyNumberFormat="1" applyFont="1" applyFill="1" applyBorder="1" applyAlignment="1">
      <alignment horizontal="center" vertical="center" wrapText="1"/>
    </xf>
    <xf numFmtId="0" fontId="6" fillId="0" borderId="10" xfId="0" applyFont="1" applyBorder="1" applyAlignment="1">
      <alignment horizontal="center" vertical="center"/>
    </xf>
    <xf numFmtId="0" fontId="7" fillId="0" borderId="0" xfId="0" applyFont="1" applyAlignment="1">
      <alignment horizontal="center" vertical="center"/>
    </xf>
    <xf numFmtId="0" fontId="9" fillId="3" borderId="10" xfId="0" applyFont="1" applyFill="1" applyBorder="1" applyAlignment="1">
      <alignment horizontal="center" vertical="center"/>
    </xf>
    <xf numFmtId="0" fontId="7" fillId="3" borderId="10" xfId="0" applyFont="1" applyFill="1" applyBorder="1" applyAlignment="1">
      <alignment horizontal="center"/>
    </xf>
    <xf numFmtId="0" fontId="7" fillId="3" borderId="10" xfId="0" applyFont="1" applyFill="1" applyBorder="1" applyAlignment="1">
      <alignment horizontal="center" vertical="center"/>
    </xf>
    <xf numFmtId="0" fontId="7" fillId="0" borderId="0" xfId="0" applyFont="1"/>
    <xf numFmtId="0" fontId="10" fillId="2" borderId="5" xfId="0" applyFont="1" applyFill="1" applyBorder="1" applyAlignment="1">
      <alignment horizontal="center" vertical="center"/>
    </xf>
    <xf numFmtId="4" fontId="10" fillId="2" borderId="8" xfId="0" applyNumberFormat="1" applyFont="1" applyFill="1" applyBorder="1" applyAlignment="1">
      <alignment horizontal="center" vertical="center" wrapText="1"/>
    </xf>
    <xf numFmtId="14" fontId="9" fillId="2" borderId="10" xfId="1" applyNumberFormat="1" applyFont="1" applyFill="1" applyBorder="1" applyAlignment="1">
      <alignment horizontal="center" vertical="center" wrapText="1"/>
    </xf>
    <xf numFmtId="0" fontId="10" fillId="2" borderId="10" xfId="0" applyFont="1" applyFill="1" applyBorder="1" applyAlignment="1">
      <alignment horizontal="center" vertical="center"/>
    </xf>
    <xf numFmtId="0" fontId="12" fillId="4" borderId="10" xfId="0" applyFont="1" applyFill="1" applyBorder="1" applyAlignment="1">
      <alignment horizontal="center" vertical="center" wrapText="1"/>
    </xf>
    <xf numFmtId="4" fontId="7" fillId="5" borderId="10" xfId="0" applyNumberFormat="1" applyFont="1" applyFill="1" applyBorder="1" applyAlignment="1">
      <alignment horizontal="center" vertical="center"/>
    </xf>
    <xf numFmtId="3" fontId="9" fillId="2" borderId="1" xfId="0" applyNumberFormat="1" applyFont="1" applyFill="1" applyBorder="1" applyAlignment="1">
      <alignment horizontal="center" vertical="center" wrapText="1"/>
    </xf>
    <xf numFmtId="3" fontId="9" fillId="2" borderId="5" xfId="0" applyNumberFormat="1" applyFont="1" applyFill="1" applyBorder="1" applyAlignment="1">
      <alignment horizontal="center" vertical="center" wrapText="1"/>
    </xf>
    <xf numFmtId="4" fontId="10" fillId="2" borderId="6" xfId="0" applyNumberFormat="1" applyFont="1" applyFill="1" applyBorder="1" applyAlignment="1">
      <alignment horizontal="center" vertical="center" wrapText="1"/>
    </xf>
    <xf numFmtId="4" fontId="10" fillId="2" borderId="7" xfId="0" applyNumberFormat="1" applyFont="1" applyFill="1" applyBorder="1" applyAlignment="1">
      <alignment horizontal="center" vertical="center" wrapText="1"/>
    </xf>
    <xf numFmtId="4" fontId="10" fillId="2" borderId="8" xfId="0" applyNumberFormat="1" applyFont="1" applyFill="1" applyBorder="1" applyAlignment="1">
      <alignment horizontal="center" vertical="center" wrapText="1"/>
    </xf>
    <xf numFmtId="4" fontId="10" fillId="2" borderId="9"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5" xfId="0" applyFont="1" applyFill="1" applyBorder="1" applyAlignment="1">
      <alignment horizontal="center" vertical="center"/>
    </xf>
    <xf numFmtId="14" fontId="9" fillId="2" borderId="1" xfId="0" applyNumberFormat="1" applyFont="1" applyFill="1" applyBorder="1" applyAlignment="1">
      <alignment horizontal="center" vertical="center" wrapText="1"/>
    </xf>
    <xf numFmtId="14" fontId="9" fillId="2" borderId="5" xfId="0" applyNumberFormat="1" applyFont="1" applyFill="1" applyBorder="1" applyAlignment="1">
      <alignment horizontal="center" vertical="center" wrapText="1"/>
    </xf>
    <xf numFmtId="10" fontId="9" fillId="2" borderId="1" xfId="0" applyNumberFormat="1" applyFont="1" applyFill="1" applyBorder="1" applyAlignment="1">
      <alignment horizontal="center" vertical="center" wrapText="1"/>
    </xf>
    <xf numFmtId="10" fontId="9" fillId="2" borderId="5" xfId="0" applyNumberFormat="1" applyFont="1" applyFill="1" applyBorder="1" applyAlignment="1">
      <alignment horizontal="center" vertical="center" wrapText="1"/>
    </xf>
    <xf numFmtId="4" fontId="10" fillId="2" borderId="2" xfId="0" applyNumberFormat="1" applyFont="1" applyFill="1" applyBorder="1" applyAlignment="1">
      <alignment horizontal="center" vertical="center" wrapText="1"/>
    </xf>
    <xf numFmtId="4" fontId="10" fillId="2" borderId="3" xfId="0" applyNumberFormat="1" applyFont="1" applyFill="1" applyBorder="1" applyAlignment="1">
      <alignment horizontal="center" vertical="center" wrapText="1"/>
    </xf>
    <xf numFmtId="4" fontId="10" fillId="2" borderId="4" xfId="0" applyNumberFormat="1" applyFont="1" applyFill="1" applyBorder="1" applyAlignment="1">
      <alignment horizontal="center" vertical="center" wrapText="1"/>
    </xf>
    <xf numFmtId="3" fontId="10" fillId="2" borderId="1" xfId="0" applyNumberFormat="1" applyFont="1" applyFill="1" applyBorder="1" applyAlignment="1">
      <alignment horizontal="center" vertical="center" wrapText="1"/>
    </xf>
    <xf numFmtId="3" fontId="10" fillId="2" borderId="5" xfId="0" applyNumberFormat="1" applyFont="1" applyFill="1" applyBorder="1" applyAlignment="1">
      <alignment horizontal="center" vertical="center" wrapText="1"/>
    </xf>
    <xf numFmtId="1" fontId="10" fillId="2" borderId="1" xfId="0" applyNumberFormat="1" applyFont="1" applyFill="1" applyBorder="1" applyAlignment="1">
      <alignment horizontal="center" vertical="center" wrapText="1"/>
    </xf>
    <xf numFmtId="1" fontId="10" fillId="2" borderId="5" xfId="0" applyNumberFormat="1" applyFont="1" applyFill="1" applyBorder="1" applyAlignment="1">
      <alignment horizontal="center" vertical="center" wrapText="1"/>
    </xf>
    <xf numFmtId="0" fontId="10" fillId="2" borderId="9"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9" xfId="0" applyFont="1" applyFill="1" applyBorder="1" applyAlignment="1">
      <alignment horizontal="center" vertical="center" wrapText="1"/>
    </xf>
    <xf numFmtId="166" fontId="13" fillId="4" borderId="10" xfId="0" applyNumberFormat="1" applyFont="1" applyFill="1" applyBorder="1" applyAlignment="1">
      <alignment horizontal="center" vertical="center"/>
    </xf>
  </cellXfs>
  <cellStyles count="2">
    <cellStyle name="Comma" xfId="1" builtinId="3"/>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883E-D68F-4C7A-994A-DEBD1E230E43}">
  <sheetPr>
    <tabColor rgb="FFCCFFFF"/>
    <pageSetUpPr fitToPage="1"/>
  </sheetPr>
  <dimension ref="A1:XDV40"/>
  <sheetViews>
    <sheetView tabSelected="1" topLeftCell="I1" zoomScale="70" zoomScaleNormal="70" zoomScaleSheetLayoutView="85" workbookViewId="0">
      <pane ySplit="7" topLeftCell="A35" activePane="bottomLeft" state="frozen"/>
      <selection pane="bottomLeft" activeCell="T40" sqref="T40"/>
    </sheetView>
  </sheetViews>
  <sheetFormatPr defaultColWidth="9.140625" defaultRowHeight="12.75"/>
  <cols>
    <col min="1" max="1" width="1.85546875" style="10" customWidth="1"/>
    <col min="2" max="2" width="5.140625" style="10" customWidth="1"/>
    <col min="3" max="3" width="22.5703125" style="11" customWidth="1"/>
    <col min="4" max="4" width="9.7109375" style="11" customWidth="1"/>
    <col min="5" max="5" width="38.7109375" style="11" customWidth="1"/>
    <col min="6" max="6" width="10.85546875" style="11" customWidth="1"/>
    <col min="7" max="7" width="16" style="10" customWidth="1"/>
    <col min="8" max="8" width="12.42578125" style="10" customWidth="1"/>
    <col min="9" max="9" width="24.28515625" style="11" customWidth="1"/>
    <col min="10" max="10" width="17" style="11" customWidth="1"/>
    <col min="11" max="11" width="97.42578125" style="10" customWidth="1"/>
    <col min="12" max="12" width="12.7109375" style="10" customWidth="1"/>
    <col min="13" max="13" width="14.28515625" style="10" customWidth="1"/>
    <col min="14" max="14" width="13.42578125" style="12" customWidth="1"/>
    <col min="15" max="15" width="12.42578125" style="13" customWidth="1"/>
    <col min="16" max="16" width="9.7109375" style="14" customWidth="1"/>
    <col min="17" max="17" width="16.42578125" style="11" customWidth="1"/>
    <col min="18" max="18" width="17.5703125" style="15" customWidth="1"/>
    <col min="19" max="19" width="13.85546875" style="15" customWidth="1"/>
    <col min="20" max="20" width="16.42578125" style="15" customWidth="1"/>
    <col min="21" max="21" width="16.5703125" style="15" customWidth="1"/>
    <col min="22" max="22" width="15.85546875" style="15" customWidth="1"/>
    <col min="23" max="23" width="16.85546875" style="16" customWidth="1"/>
    <col min="24" max="24" width="17.85546875" style="11" customWidth="1"/>
    <col min="25" max="25" width="12.42578125" style="17" bestFit="1" customWidth="1"/>
    <col min="26" max="26" width="13.5703125" style="15" customWidth="1"/>
    <col min="27" max="16384" width="9.140625" style="11"/>
  </cols>
  <sheetData>
    <row r="1" spans="1:26 16350:16350" s="3" customFormat="1" ht="36.75" customHeight="1">
      <c r="A1" s="1"/>
      <c r="B1" s="1"/>
      <c r="C1" s="1"/>
      <c r="D1" s="1"/>
      <c r="E1" s="1"/>
      <c r="F1" s="1"/>
      <c r="G1" s="1"/>
      <c r="H1" s="1"/>
      <c r="I1" s="2" t="s">
        <v>32</v>
      </c>
      <c r="K1" s="1"/>
      <c r="L1" s="1"/>
      <c r="M1" s="1"/>
      <c r="N1" s="4"/>
      <c r="O1" s="5"/>
      <c r="P1" s="6"/>
      <c r="R1" s="7"/>
      <c r="S1" s="7"/>
      <c r="T1" s="7"/>
      <c r="U1" s="7"/>
      <c r="V1" s="7"/>
      <c r="W1" s="8"/>
      <c r="Y1" s="9"/>
      <c r="Z1" s="7"/>
    </row>
    <row r="2" spans="1:26 16350:16350" s="3" customFormat="1" ht="23.25" customHeight="1">
      <c r="A2" s="1"/>
      <c r="B2" s="1"/>
      <c r="G2" s="1"/>
      <c r="H2" s="1"/>
      <c r="I2" s="2" t="s">
        <v>146</v>
      </c>
      <c r="K2" s="1"/>
      <c r="L2" s="1"/>
      <c r="M2" s="1"/>
      <c r="N2" s="4"/>
      <c r="O2" s="5"/>
      <c r="P2" s="6"/>
      <c r="R2" s="7"/>
      <c r="S2" s="7"/>
      <c r="T2" s="7"/>
      <c r="U2" s="7"/>
      <c r="V2" s="7"/>
      <c r="W2" s="8"/>
      <c r="Y2" s="9"/>
      <c r="Z2" s="7"/>
    </row>
    <row r="3" spans="1:26 16350:16350" ht="37.5" customHeight="1" thickBot="1"/>
    <row r="4" spans="1:26 16350:16350" s="3" customFormat="1" ht="36" customHeight="1" thickTop="1">
      <c r="A4" s="43"/>
      <c r="B4" s="56" t="s">
        <v>0</v>
      </c>
      <c r="C4" s="56" t="s">
        <v>1</v>
      </c>
      <c r="D4" s="56" t="s">
        <v>2</v>
      </c>
      <c r="E4" s="56" t="s">
        <v>30</v>
      </c>
      <c r="F4" s="71" t="s">
        <v>31</v>
      </c>
      <c r="G4" s="68" t="s">
        <v>3</v>
      </c>
      <c r="H4" s="56" t="s">
        <v>4</v>
      </c>
      <c r="I4" s="56" t="s">
        <v>5</v>
      </c>
      <c r="J4" s="56" t="s">
        <v>6</v>
      </c>
      <c r="K4" s="56" t="s">
        <v>7</v>
      </c>
      <c r="L4" s="35"/>
      <c r="M4" s="35"/>
      <c r="N4" s="59" t="s">
        <v>145</v>
      </c>
      <c r="O4" s="61" t="s">
        <v>8</v>
      </c>
      <c r="P4" s="56" t="s">
        <v>9</v>
      </c>
      <c r="Q4" s="56" t="s">
        <v>10</v>
      </c>
      <c r="R4" s="63" t="s">
        <v>11</v>
      </c>
      <c r="S4" s="64"/>
      <c r="T4" s="65"/>
      <c r="U4" s="66" t="s">
        <v>12</v>
      </c>
      <c r="V4" s="66" t="s">
        <v>13</v>
      </c>
      <c r="W4" s="50" t="s">
        <v>14</v>
      </c>
      <c r="X4" s="50" t="s">
        <v>15</v>
      </c>
      <c r="Y4" s="9"/>
      <c r="Z4" s="7"/>
    </row>
    <row r="5" spans="1:26 16350:16350" s="3" customFormat="1" ht="21" customHeight="1">
      <c r="A5" s="43"/>
      <c r="B5" s="57"/>
      <c r="C5" s="57"/>
      <c r="D5" s="57"/>
      <c r="E5" s="57"/>
      <c r="F5" s="72"/>
      <c r="G5" s="69"/>
      <c r="H5" s="57"/>
      <c r="I5" s="57"/>
      <c r="J5" s="57"/>
      <c r="K5" s="58"/>
      <c r="L5" s="44"/>
      <c r="M5" s="44"/>
      <c r="N5" s="60"/>
      <c r="O5" s="62"/>
      <c r="P5" s="57"/>
      <c r="Q5" s="57"/>
      <c r="R5" s="52" t="s">
        <v>16</v>
      </c>
      <c r="S5" s="53"/>
      <c r="T5" s="54" t="s">
        <v>17</v>
      </c>
      <c r="U5" s="67"/>
      <c r="V5" s="67"/>
      <c r="W5" s="51"/>
      <c r="X5" s="51"/>
      <c r="Y5" s="9"/>
      <c r="Z5" s="7"/>
    </row>
    <row r="6" spans="1:26 16350:16350" ht="139.5" customHeight="1">
      <c r="A6" s="43"/>
      <c r="B6" s="57"/>
      <c r="C6" s="57"/>
      <c r="D6" s="57"/>
      <c r="E6" s="70"/>
      <c r="F6" s="73"/>
      <c r="G6" s="69"/>
      <c r="H6" s="57"/>
      <c r="I6" s="57"/>
      <c r="J6" s="57"/>
      <c r="K6" s="58"/>
      <c r="L6" s="46" t="s">
        <v>143</v>
      </c>
      <c r="M6" s="46" t="s">
        <v>144</v>
      </c>
      <c r="N6" s="60"/>
      <c r="O6" s="62"/>
      <c r="P6" s="57"/>
      <c r="Q6" s="57"/>
      <c r="R6" s="45" t="s">
        <v>18</v>
      </c>
      <c r="S6" s="45" t="s">
        <v>19</v>
      </c>
      <c r="T6" s="55"/>
      <c r="U6" s="67"/>
      <c r="V6" s="67"/>
      <c r="W6" s="51"/>
      <c r="X6" s="51"/>
      <c r="XDV6" s="3"/>
    </row>
    <row r="7" spans="1:26 16350:16350" s="3" customFormat="1" ht="28.5" customHeight="1">
      <c r="A7" s="43"/>
      <c r="B7" s="36">
        <v>1</v>
      </c>
      <c r="C7" s="36">
        <v>2</v>
      </c>
      <c r="D7" s="37">
        <v>3</v>
      </c>
      <c r="E7" s="37">
        <v>4</v>
      </c>
      <c r="F7" s="37">
        <v>5</v>
      </c>
      <c r="G7" s="36">
        <v>6</v>
      </c>
      <c r="H7" s="36">
        <v>7</v>
      </c>
      <c r="I7" s="37">
        <v>8</v>
      </c>
      <c r="J7" s="36">
        <v>9</v>
      </c>
      <c r="K7" s="36">
        <v>10</v>
      </c>
      <c r="L7" s="36"/>
      <c r="M7" s="36"/>
      <c r="N7" s="37">
        <v>12</v>
      </c>
      <c r="O7" s="36">
        <v>13</v>
      </c>
      <c r="P7" s="36">
        <v>14</v>
      </c>
      <c r="Q7" s="37">
        <v>15</v>
      </c>
      <c r="R7" s="36">
        <v>17</v>
      </c>
      <c r="S7" s="37">
        <v>18</v>
      </c>
      <c r="T7" s="36">
        <v>19</v>
      </c>
      <c r="U7" s="47">
        <v>20</v>
      </c>
      <c r="V7" s="37">
        <v>21</v>
      </c>
      <c r="W7" s="36">
        <v>22</v>
      </c>
      <c r="X7" s="36">
        <v>23</v>
      </c>
      <c r="Y7" s="9"/>
      <c r="Z7" s="7"/>
      <c r="XDV7" s="11"/>
    </row>
    <row r="8" spans="1:26 16350:16350" s="20" customFormat="1" ht="82.5" customHeight="1">
      <c r="A8" s="43"/>
      <c r="B8" s="38">
        <v>1</v>
      </c>
      <c r="C8" s="22" t="s">
        <v>91</v>
      </c>
      <c r="D8" s="22" t="s">
        <v>98</v>
      </c>
      <c r="E8" s="48" t="s">
        <v>109</v>
      </c>
      <c r="F8" s="22" t="s">
        <v>99</v>
      </c>
      <c r="G8" s="22" t="s">
        <v>97</v>
      </c>
      <c r="H8" s="22">
        <v>312960</v>
      </c>
      <c r="I8" s="22" t="s">
        <v>33</v>
      </c>
      <c r="J8" s="22" t="s">
        <v>65</v>
      </c>
      <c r="K8" s="32" t="s">
        <v>103</v>
      </c>
      <c r="L8" s="33">
        <v>45343</v>
      </c>
      <c r="M8" s="33">
        <v>45292</v>
      </c>
      <c r="N8" s="23">
        <v>47118</v>
      </c>
      <c r="O8" s="24">
        <v>0.77959999999999996</v>
      </c>
      <c r="P8" s="25" t="s">
        <v>25</v>
      </c>
      <c r="Q8" s="22" t="s">
        <v>21</v>
      </c>
      <c r="R8" s="26">
        <v>362945746.12</v>
      </c>
      <c r="S8" s="26">
        <v>0</v>
      </c>
      <c r="T8" s="26">
        <v>102579808.16</v>
      </c>
      <c r="U8" s="26">
        <v>3228629212.0700002</v>
      </c>
      <c r="V8" s="26">
        <f>R8+S8+T8+U8</f>
        <v>3694154766.3500004</v>
      </c>
      <c r="W8" s="28" t="s">
        <v>22</v>
      </c>
      <c r="X8" s="27" t="s">
        <v>24</v>
      </c>
      <c r="Y8" s="18"/>
      <c r="Z8" s="19"/>
      <c r="XDV8" s="3"/>
    </row>
    <row r="9" spans="1:26 16350:16350" s="20" customFormat="1" ht="123.75" customHeight="1">
      <c r="A9" s="43"/>
      <c r="B9" s="38">
        <v>2</v>
      </c>
      <c r="C9" s="22" t="s">
        <v>90</v>
      </c>
      <c r="D9" s="22" t="s">
        <v>98</v>
      </c>
      <c r="E9" s="48" t="s">
        <v>109</v>
      </c>
      <c r="F9" s="22" t="s">
        <v>99</v>
      </c>
      <c r="G9" s="22" t="s">
        <v>100</v>
      </c>
      <c r="H9" s="22">
        <v>322943</v>
      </c>
      <c r="I9" s="22" t="s">
        <v>34</v>
      </c>
      <c r="J9" s="22" t="s">
        <v>66</v>
      </c>
      <c r="K9" s="32" t="s">
        <v>139</v>
      </c>
      <c r="L9" s="33">
        <v>45484</v>
      </c>
      <c r="M9" s="33">
        <v>45292</v>
      </c>
      <c r="N9" s="33">
        <v>46214</v>
      </c>
      <c r="O9" s="24">
        <v>0.85</v>
      </c>
      <c r="P9" s="25" t="s">
        <v>20</v>
      </c>
      <c r="Q9" s="22" t="s">
        <v>21</v>
      </c>
      <c r="R9" s="26">
        <v>5038810.67</v>
      </c>
      <c r="S9" s="26">
        <v>770641.61</v>
      </c>
      <c r="T9" s="26">
        <v>118560.27</v>
      </c>
      <c r="U9" s="26">
        <v>2475760.38</v>
      </c>
      <c r="V9" s="26">
        <f t="shared" ref="V9:V39" si="0">R9+S9+T9+U9</f>
        <v>8403772.9299999997</v>
      </c>
      <c r="W9" s="28" t="s">
        <v>22</v>
      </c>
      <c r="X9" s="28" t="s">
        <v>23</v>
      </c>
      <c r="Y9" s="18"/>
      <c r="Z9" s="19"/>
    </row>
    <row r="10" spans="1:26 16350:16350" s="20" customFormat="1" ht="131.25" customHeight="1">
      <c r="A10" s="43"/>
      <c r="B10" s="38">
        <v>3</v>
      </c>
      <c r="C10" s="22" t="s">
        <v>87</v>
      </c>
      <c r="D10" s="22" t="s">
        <v>98</v>
      </c>
      <c r="E10" s="48" t="s">
        <v>109</v>
      </c>
      <c r="F10" s="22" t="s">
        <v>99</v>
      </c>
      <c r="G10" s="22" t="s">
        <v>100</v>
      </c>
      <c r="H10" s="22">
        <v>324359</v>
      </c>
      <c r="I10" s="22" t="s">
        <v>35</v>
      </c>
      <c r="J10" s="22" t="s">
        <v>67</v>
      </c>
      <c r="K10" s="32" t="s">
        <v>101</v>
      </c>
      <c r="L10" s="33">
        <v>45485</v>
      </c>
      <c r="M10" s="33">
        <v>45292</v>
      </c>
      <c r="N10" s="33">
        <v>45747</v>
      </c>
      <c r="O10" s="24">
        <v>0.85</v>
      </c>
      <c r="P10" s="25" t="s">
        <v>25</v>
      </c>
      <c r="Q10" s="22" t="s">
        <v>21</v>
      </c>
      <c r="R10" s="26">
        <v>87011.41</v>
      </c>
      <c r="S10" s="26">
        <v>13307.63</v>
      </c>
      <c r="T10" s="26">
        <v>2047.32</v>
      </c>
      <c r="U10" s="26">
        <v>125033.3</v>
      </c>
      <c r="V10" s="26">
        <f t="shared" si="0"/>
        <v>227399.66000000003</v>
      </c>
      <c r="W10" s="28" t="s">
        <v>142</v>
      </c>
      <c r="X10" s="28" t="s">
        <v>23</v>
      </c>
      <c r="Y10" s="18"/>
      <c r="Z10" s="19"/>
    </row>
    <row r="11" spans="1:26 16350:16350" s="20" customFormat="1" ht="129.75" customHeight="1">
      <c r="A11" s="43"/>
      <c r="B11" s="38">
        <v>4</v>
      </c>
      <c r="C11" s="22" t="s">
        <v>87</v>
      </c>
      <c r="D11" s="22" t="s">
        <v>98</v>
      </c>
      <c r="E11" s="48" t="s">
        <v>109</v>
      </c>
      <c r="F11" s="22" t="s">
        <v>99</v>
      </c>
      <c r="G11" s="22" t="s">
        <v>100</v>
      </c>
      <c r="H11" s="22">
        <v>323534</v>
      </c>
      <c r="I11" s="22" t="s">
        <v>36</v>
      </c>
      <c r="J11" s="22" t="s">
        <v>68</v>
      </c>
      <c r="K11" s="32" t="s">
        <v>140</v>
      </c>
      <c r="L11" s="33">
        <v>45495</v>
      </c>
      <c r="M11" s="33">
        <v>45292</v>
      </c>
      <c r="N11" s="33">
        <v>46224</v>
      </c>
      <c r="O11" s="29">
        <v>0.85000000000000009</v>
      </c>
      <c r="P11" s="25" t="s">
        <v>93</v>
      </c>
      <c r="Q11" s="22" t="s">
        <v>21</v>
      </c>
      <c r="R11" s="26">
        <v>2621232.12</v>
      </c>
      <c r="S11" s="26">
        <v>400894.33</v>
      </c>
      <c r="T11" s="26">
        <v>61676.05</v>
      </c>
      <c r="U11" s="26">
        <v>1822904</v>
      </c>
      <c r="V11" s="26">
        <f t="shared" si="0"/>
        <v>4906706.5</v>
      </c>
      <c r="W11" s="28" t="s">
        <v>22</v>
      </c>
      <c r="X11" s="28" t="s">
        <v>23</v>
      </c>
      <c r="Y11" s="18"/>
      <c r="Z11" s="19"/>
    </row>
    <row r="12" spans="1:26 16350:16350" s="20" customFormat="1" ht="195.75" customHeight="1">
      <c r="A12" s="43"/>
      <c r="B12" s="38">
        <v>5</v>
      </c>
      <c r="C12" s="22" t="s">
        <v>87</v>
      </c>
      <c r="D12" s="22" t="s">
        <v>98</v>
      </c>
      <c r="E12" s="48" t="s">
        <v>109</v>
      </c>
      <c r="F12" s="22" t="s">
        <v>99</v>
      </c>
      <c r="G12" s="22" t="s">
        <v>100</v>
      </c>
      <c r="H12" s="22">
        <v>324144</v>
      </c>
      <c r="I12" s="22" t="s">
        <v>37</v>
      </c>
      <c r="J12" s="22" t="s">
        <v>69</v>
      </c>
      <c r="K12" s="32" t="s">
        <v>102</v>
      </c>
      <c r="L12" s="33">
        <v>45499</v>
      </c>
      <c r="M12" s="33">
        <v>45292</v>
      </c>
      <c r="N12" s="23">
        <v>46137</v>
      </c>
      <c r="O12" s="29">
        <v>0.85</v>
      </c>
      <c r="P12" s="25" t="s">
        <v>94</v>
      </c>
      <c r="Q12" s="22" t="s">
        <v>21</v>
      </c>
      <c r="R12" s="26">
        <v>3130228.23</v>
      </c>
      <c r="S12" s="26">
        <v>478740.79</v>
      </c>
      <c r="T12" s="26">
        <v>73652.429999999993</v>
      </c>
      <c r="U12" s="26">
        <v>6889665.71</v>
      </c>
      <c r="V12" s="26">
        <f t="shared" si="0"/>
        <v>10572287.16</v>
      </c>
      <c r="W12" s="28" t="s">
        <v>22</v>
      </c>
      <c r="X12" s="27" t="s">
        <v>24</v>
      </c>
      <c r="Y12" s="18"/>
      <c r="Z12" s="19"/>
    </row>
    <row r="13" spans="1:26 16350:16350" customFormat="1" ht="135" customHeight="1">
      <c r="A13" s="43"/>
      <c r="B13" s="38">
        <v>6</v>
      </c>
      <c r="C13" s="22" t="s">
        <v>87</v>
      </c>
      <c r="D13" s="22" t="s">
        <v>98</v>
      </c>
      <c r="E13" s="48" t="s">
        <v>109</v>
      </c>
      <c r="F13" s="22" t="s">
        <v>99</v>
      </c>
      <c r="G13" s="22" t="s">
        <v>100</v>
      </c>
      <c r="H13" s="22">
        <v>323407</v>
      </c>
      <c r="I13" s="22" t="s">
        <v>38</v>
      </c>
      <c r="J13" s="22" t="s">
        <v>69</v>
      </c>
      <c r="K13" s="32" t="s">
        <v>104</v>
      </c>
      <c r="L13" s="33">
        <v>45503</v>
      </c>
      <c r="M13" s="33">
        <v>45292</v>
      </c>
      <c r="N13" s="30">
        <v>46081</v>
      </c>
      <c r="O13" s="31">
        <v>0.85000000000000009</v>
      </c>
      <c r="P13" s="25" t="s">
        <v>94</v>
      </c>
      <c r="Q13" s="22" t="s">
        <v>21</v>
      </c>
      <c r="R13" s="26">
        <v>1938132.42</v>
      </c>
      <c r="S13" s="26">
        <v>296420.25</v>
      </c>
      <c r="T13" s="26">
        <v>45603.12</v>
      </c>
      <c r="U13" s="26">
        <v>2273527.61</v>
      </c>
      <c r="V13" s="26">
        <f t="shared" si="0"/>
        <v>4553683.4000000004</v>
      </c>
      <c r="W13" s="28" t="s">
        <v>22</v>
      </c>
      <c r="X13" s="28" t="s">
        <v>23</v>
      </c>
      <c r="Y13" s="18"/>
      <c r="Z13" s="19"/>
    </row>
    <row r="14" spans="1:26 16350:16350" s="21" customFormat="1" ht="128.25" customHeight="1">
      <c r="A14" s="43"/>
      <c r="B14" s="38">
        <v>7</v>
      </c>
      <c r="C14" s="22" t="s">
        <v>87</v>
      </c>
      <c r="D14" s="22" t="s">
        <v>98</v>
      </c>
      <c r="E14" s="48" t="s">
        <v>109</v>
      </c>
      <c r="F14" s="22" t="s">
        <v>99</v>
      </c>
      <c r="G14" s="22" t="s">
        <v>100</v>
      </c>
      <c r="H14" s="22">
        <v>322891</v>
      </c>
      <c r="I14" s="22" t="s">
        <v>39</v>
      </c>
      <c r="J14" s="22" t="s">
        <v>70</v>
      </c>
      <c r="K14" s="32" t="s">
        <v>105</v>
      </c>
      <c r="L14" s="33">
        <v>45504</v>
      </c>
      <c r="M14" s="33">
        <v>45292</v>
      </c>
      <c r="N14" s="23">
        <v>46264</v>
      </c>
      <c r="O14" s="31">
        <v>0.85</v>
      </c>
      <c r="P14" s="25" t="s">
        <v>27</v>
      </c>
      <c r="Q14" s="22" t="s">
        <v>21</v>
      </c>
      <c r="R14" s="26">
        <v>2701718.18</v>
      </c>
      <c r="S14" s="26">
        <v>0</v>
      </c>
      <c r="T14" s="26">
        <v>476773.8</v>
      </c>
      <c r="U14" s="26">
        <v>0</v>
      </c>
      <c r="V14" s="26">
        <f t="shared" si="0"/>
        <v>3178491.98</v>
      </c>
      <c r="W14" s="28" t="s">
        <v>22</v>
      </c>
      <c r="X14" s="28" t="s">
        <v>23</v>
      </c>
      <c r="Y14" s="18"/>
      <c r="Z14" s="19"/>
    </row>
    <row r="15" spans="1:26 16350:16350" s="21" customFormat="1" ht="101.25" customHeight="1">
      <c r="A15" s="43"/>
      <c r="B15" s="38">
        <v>8</v>
      </c>
      <c r="C15" s="22" t="s">
        <v>91</v>
      </c>
      <c r="D15" s="22" t="s">
        <v>98</v>
      </c>
      <c r="E15" s="48" t="s">
        <v>109</v>
      </c>
      <c r="F15" s="22" t="s">
        <v>99</v>
      </c>
      <c r="G15" s="22" t="s">
        <v>106</v>
      </c>
      <c r="H15" s="22">
        <v>323439</v>
      </c>
      <c r="I15" s="22" t="s">
        <v>40</v>
      </c>
      <c r="J15" s="22" t="s">
        <v>70</v>
      </c>
      <c r="K15" s="32" t="s">
        <v>107</v>
      </c>
      <c r="L15" s="33">
        <v>45517</v>
      </c>
      <c r="M15" s="33">
        <v>45292</v>
      </c>
      <c r="N15" s="23">
        <v>46277</v>
      </c>
      <c r="O15" s="31">
        <v>0.85</v>
      </c>
      <c r="P15" s="25" t="s">
        <v>95</v>
      </c>
      <c r="Q15" s="22" t="s">
        <v>21</v>
      </c>
      <c r="R15" s="26">
        <v>2385769.7999999998</v>
      </c>
      <c r="S15" s="26">
        <v>0</v>
      </c>
      <c r="T15" s="26">
        <v>421018.2</v>
      </c>
      <c r="U15" s="26">
        <v>0</v>
      </c>
      <c r="V15" s="26">
        <f t="shared" si="0"/>
        <v>2806788</v>
      </c>
      <c r="W15" s="28" t="s">
        <v>22</v>
      </c>
      <c r="X15" s="28" t="s">
        <v>23</v>
      </c>
      <c r="Y15" s="18"/>
      <c r="Z15" s="19"/>
    </row>
    <row r="16" spans="1:26 16350:16350" s="21" customFormat="1" ht="84.75" customHeight="1">
      <c r="A16" s="43"/>
      <c r="B16" s="38">
        <v>9</v>
      </c>
      <c r="C16" s="22" t="s">
        <v>92</v>
      </c>
      <c r="D16" s="22" t="s">
        <v>98</v>
      </c>
      <c r="E16" s="48" t="s">
        <v>109</v>
      </c>
      <c r="F16" s="22" t="s">
        <v>99</v>
      </c>
      <c r="G16" s="22" t="s">
        <v>108</v>
      </c>
      <c r="H16" s="22">
        <v>325505</v>
      </c>
      <c r="I16" s="22" t="s">
        <v>41</v>
      </c>
      <c r="J16" s="22" t="s">
        <v>71</v>
      </c>
      <c r="K16" s="32" t="s">
        <v>110</v>
      </c>
      <c r="L16" s="34">
        <v>45629</v>
      </c>
      <c r="M16" s="33">
        <v>45413</v>
      </c>
      <c r="N16" s="23">
        <v>45993</v>
      </c>
      <c r="O16" s="31">
        <v>0.85</v>
      </c>
      <c r="P16" s="25" t="s">
        <v>93</v>
      </c>
      <c r="Q16" s="22" t="s">
        <v>21</v>
      </c>
      <c r="R16" s="26">
        <v>5673410.4759999998</v>
      </c>
      <c r="S16" s="26">
        <v>867698.07400000002</v>
      </c>
      <c r="T16" s="26">
        <v>133492.01</v>
      </c>
      <c r="U16" s="26">
        <v>0</v>
      </c>
      <c r="V16" s="26">
        <f t="shared" si="0"/>
        <v>6674600.5599999996</v>
      </c>
      <c r="W16" s="28" t="s">
        <v>142</v>
      </c>
      <c r="X16" s="27" t="s">
        <v>26</v>
      </c>
      <c r="Y16" s="18"/>
      <c r="Z16" s="19"/>
    </row>
    <row r="17" spans="1:26" s="21" customFormat="1" ht="100.5" customHeight="1">
      <c r="A17" s="43"/>
      <c r="B17" s="38">
        <v>10</v>
      </c>
      <c r="C17" s="22" t="s">
        <v>92</v>
      </c>
      <c r="D17" s="22" t="s">
        <v>98</v>
      </c>
      <c r="E17" s="48" t="s">
        <v>109</v>
      </c>
      <c r="F17" s="22" t="s">
        <v>99</v>
      </c>
      <c r="G17" s="22" t="s">
        <v>108</v>
      </c>
      <c r="H17" s="22">
        <v>323531</v>
      </c>
      <c r="I17" s="22" t="s">
        <v>42</v>
      </c>
      <c r="J17" s="22" t="s">
        <v>72</v>
      </c>
      <c r="K17" s="32" t="s">
        <v>111</v>
      </c>
      <c r="L17" s="34">
        <v>45646</v>
      </c>
      <c r="M17" s="33">
        <v>45444</v>
      </c>
      <c r="N17" s="23">
        <v>46100</v>
      </c>
      <c r="O17" s="31">
        <v>0.85</v>
      </c>
      <c r="P17" s="25" t="s">
        <v>25</v>
      </c>
      <c r="Q17" s="22" t="s">
        <v>21</v>
      </c>
      <c r="R17" s="26">
        <v>8382265.9474999998</v>
      </c>
      <c r="S17" s="26">
        <v>1281993.6225000001</v>
      </c>
      <c r="T17" s="26">
        <v>197229.78</v>
      </c>
      <c r="U17" s="26">
        <v>0</v>
      </c>
      <c r="V17" s="26">
        <f t="shared" si="0"/>
        <v>9861489.3499999996</v>
      </c>
      <c r="W17" s="28" t="s">
        <v>22</v>
      </c>
      <c r="X17" s="28" t="s">
        <v>26</v>
      </c>
      <c r="Y17" s="18"/>
      <c r="Z17" s="19"/>
    </row>
    <row r="18" spans="1:26" s="21" customFormat="1" ht="96" customHeight="1">
      <c r="A18" s="43"/>
      <c r="B18" s="38">
        <v>11</v>
      </c>
      <c r="C18" s="22" t="s">
        <v>92</v>
      </c>
      <c r="D18" s="22" t="s">
        <v>98</v>
      </c>
      <c r="E18" s="48" t="s">
        <v>109</v>
      </c>
      <c r="F18" s="22" t="s">
        <v>99</v>
      </c>
      <c r="G18" s="22" t="s">
        <v>112</v>
      </c>
      <c r="H18" s="22">
        <v>325162</v>
      </c>
      <c r="I18" s="22" t="s">
        <v>43</v>
      </c>
      <c r="J18" s="22" t="s">
        <v>72</v>
      </c>
      <c r="K18" s="32" t="s">
        <v>113</v>
      </c>
      <c r="L18" s="34">
        <v>45645</v>
      </c>
      <c r="M18" s="33">
        <v>45645</v>
      </c>
      <c r="N18" s="23">
        <v>46374</v>
      </c>
      <c r="O18" s="31">
        <v>0.85000000000000009</v>
      </c>
      <c r="P18" s="25" t="s">
        <v>25</v>
      </c>
      <c r="Q18" s="22" t="s">
        <v>21</v>
      </c>
      <c r="R18" s="26">
        <v>21147308.219000001</v>
      </c>
      <c r="S18" s="26">
        <v>3234294.1910000001</v>
      </c>
      <c r="T18" s="26">
        <v>497583.73</v>
      </c>
      <c r="U18" s="26">
        <v>0</v>
      </c>
      <c r="V18" s="26">
        <f t="shared" si="0"/>
        <v>24879186.140000001</v>
      </c>
      <c r="W18" s="28" t="s">
        <v>22</v>
      </c>
      <c r="X18" s="28" t="s">
        <v>26</v>
      </c>
      <c r="Y18" s="18"/>
      <c r="Z18" s="19"/>
    </row>
    <row r="19" spans="1:26" s="21" customFormat="1" ht="69.95" customHeight="1">
      <c r="A19" s="43"/>
      <c r="B19" s="38">
        <v>12</v>
      </c>
      <c r="C19" s="22" t="s">
        <v>92</v>
      </c>
      <c r="D19" s="22" t="s">
        <v>98</v>
      </c>
      <c r="E19" s="48" t="s">
        <v>109</v>
      </c>
      <c r="F19" s="22" t="s">
        <v>99</v>
      </c>
      <c r="G19" s="22" t="s">
        <v>108</v>
      </c>
      <c r="H19" s="22">
        <v>327909</v>
      </c>
      <c r="I19" s="22" t="s">
        <v>44</v>
      </c>
      <c r="J19" s="22" t="s">
        <v>73</v>
      </c>
      <c r="K19" s="32" t="s">
        <v>114</v>
      </c>
      <c r="L19" s="34">
        <v>45645</v>
      </c>
      <c r="M19" s="33">
        <v>45444</v>
      </c>
      <c r="N19" s="23">
        <v>46009</v>
      </c>
      <c r="O19" s="31">
        <v>0.85</v>
      </c>
      <c r="P19" s="25" t="s">
        <v>20</v>
      </c>
      <c r="Q19" s="22" t="s">
        <v>21</v>
      </c>
      <c r="R19" s="26">
        <v>2767929.6639999999</v>
      </c>
      <c r="S19" s="26">
        <v>423330.41600000003</v>
      </c>
      <c r="T19" s="26">
        <v>65127.76</v>
      </c>
      <c r="U19" s="26">
        <v>0</v>
      </c>
      <c r="V19" s="26">
        <f t="shared" si="0"/>
        <v>3256387.84</v>
      </c>
      <c r="W19" s="28" t="s">
        <v>142</v>
      </c>
      <c r="X19" s="28" t="s">
        <v>26</v>
      </c>
      <c r="Y19" s="18"/>
      <c r="Z19" s="19"/>
    </row>
    <row r="20" spans="1:26" customFormat="1" ht="69.95" customHeight="1">
      <c r="A20" s="43"/>
      <c r="B20" s="38">
        <v>13</v>
      </c>
      <c r="C20" s="22" t="s">
        <v>89</v>
      </c>
      <c r="D20" s="22" t="s">
        <v>98</v>
      </c>
      <c r="E20" s="48" t="s">
        <v>109</v>
      </c>
      <c r="F20" s="22" t="s">
        <v>99</v>
      </c>
      <c r="G20" s="22" t="s">
        <v>115</v>
      </c>
      <c r="H20" s="22">
        <v>329422</v>
      </c>
      <c r="I20" s="22" t="s">
        <v>45</v>
      </c>
      <c r="J20" s="22" t="s">
        <v>74</v>
      </c>
      <c r="K20" s="32" t="s">
        <v>116</v>
      </c>
      <c r="L20" s="34">
        <v>45742</v>
      </c>
      <c r="M20" s="33">
        <v>45474</v>
      </c>
      <c r="N20" s="74">
        <v>46078</v>
      </c>
      <c r="O20" s="31">
        <v>0.85</v>
      </c>
      <c r="P20" s="25" t="s">
        <v>96</v>
      </c>
      <c r="Q20" s="22" t="s">
        <v>21</v>
      </c>
      <c r="R20" s="26">
        <v>3396914.6</v>
      </c>
      <c r="S20" s="26">
        <v>519528.12</v>
      </c>
      <c r="T20" s="26">
        <v>79927.399999999994</v>
      </c>
      <c r="U20" s="26">
        <v>0</v>
      </c>
      <c r="V20" s="26">
        <f t="shared" si="0"/>
        <v>3996370.12</v>
      </c>
      <c r="W20" s="28" t="s">
        <v>22</v>
      </c>
      <c r="X20" s="28" t="s">
        <v>23</v>
      </c>
      <c r="Y20" s="18"/>
      <c r="Z20" s="19"/>
    </row>
    <row r="21" spans="1:26" s="21" customFormat="1" ht="69.95" customHeight="1">
      <c r="A21" s="43"/>
      <c r="B21" s="38">
        <v>14</v>
      </c>
      <c r="C21" s="22" t="s">
        <v>89</v>
      </c>
      <c r="D21" s="22" t="s">
        <v>98</v>
      </c>
      <c r="E21" s="48" t="s">
        <v>109</v>
      </c>
      <c r="F21" s="22" t="s">
        <v>99</v>
      </c>
      <c r="G21" s="22" t="s">
        <v>115</v>
      </c>
      <c r="H21" s="22">
        <v>328705</v>
      </c>
      <c r="I21" s="22" t="s">
        <v>46</v>
      </c>
      <c r="J21" s="22" t="s">
        <v>75</v>
      </c>
      <c r="K21" s="32" t="s">
        <v>117</v>
      </c>
      <c r="L21" s="23">
        <v>45444</v>
      </c>
      <c r="M21" s="23">
        <v>45742</v>
      </c>
      <c r="N21" s="23">
        <v>46106</v>
      </c>
      <c r="O21" s="31">
        <v>0.85</v>
      </c>
      <c r="P21" s="25" t="s">
        <v>20</v>
      </c>
      <c r="Q21" s="22" t="s">
        <v>21</v>
      </c>
      <c r="R21" s="26">
        <v>4012634.79</v>
      </c>
      <c r="S21" s="26">
        <v>613697.07999999996</v>
      </c>
      <c r="T21" s="26">
        <v>94414.94</v>
      </c>
      <c r="U21" s="26">
        <v>0</v>
      </c>
      <c r="V21" s="26">
        <f t="shared" si="0"/>
        <v>4720746.8100000005</v>
      </c>
      <c r="W21" s="28" t="s">
        <v>22</v>
      </c>
      <c r="X21" s="28" t="s">
        <v>23</v>
      </c>
      <c r="Y21" s="18"/>
      <c r="Z21" s="19"/>
    </row>
    <row r="22" spans="1:26" s="21" customFormat="1" ht="69.95" customHeight="1">
      <c r="A22" s="43"/>
      <c r="B22" s="38">
        <v>15</v>
      </c>
      <c r="C22" s="22" t="s">
        <v>89</v>
      </c>
      <c r="D22" s="22" t="s">
        <v>98</v>
      </c>
      <c r="E22" s="48" t="s">
        <v>109</v>
      </c>
      <c r="F22" s="22" t="s">
        <v>99</v>
      </c>
      <c r="G22" s="22" t="s">
        <v>115</v>
      </c>
      <c r="H22" s="22">
        <v>329023</v>
      </c>
      <c r="I22" s="22" t="s">
        <v>47</v>
      </c>
      <c r="J22" s="22" t="s">
        <v>76</v>
      </c>
      <c r="K22" s="32" t="s">
        <v>117</v>
      </c>
      <c r="L22" s="33">
        <v>45742</v>
      </c>
      <c r="M22" s="33">
        <v>45462</v>
      </c>
      <c r="N22" s="23">
        <v>45955</v>
      </c>
      <c r="O22" s="31">
        <v>0.85</v>
      </c>
      <c r="P22" s="25" t="s">
        <v>25</v>
      </c>
      <c r="Q22" s="22" t="s">
        <v>21</v>
      </c>
      <c r="R22" s="26">
        <v>3421315.93</v>
      </c>
      <c r="S22" s="26">
        <v>523260.08</v>
      </c>
      <c r="T22" s="26">
        <v>80501.55</v>
      </c>
      <c r="U22" s="26">
        <v>0</v>
      </c>
      <c r="V22" s="26">
        <f t="shared" si="0"/>
        <v>4025077.56</v>
      </c>
      <c r="W22" s="28" t="s">
        <v>142</v>
      </c>
      <c r="X22" s="28" t="s">
        <v>23</v>
      </c>
      <c r="Y22" s="18"/>
      <c r="Z22" s="19"/>
    </row>
    <row r="23" spans="1:26" s="21" customFormat="1" ht="69.95" customHeight="1">
      <c r="A23" s="43"/>
      <c r="B23" s="38">
        <v>16</v>
      </c>
      <c r="C23" s="22" t="s">
        <v>89</v>
      </c>
      <c r="D23" s="22" t="s">
        <v>98</v>
      </c>
      <c r="E23" s="48" t="s">
        <v>109</v>
      </c>
      <c r="F23" s="22" t="s">
        <v>99</v>
      </c>
      <c r="G23" s="22" t="s">
        <v>115</v>
      </c>
      <c r="H23" s="22">
        <v>328865</v>
      </c>
      <c r="I23" s="22" t="s">
        <v>48</v>
      </c>
      <c r="J23" s="22" t="s">
        <v>77</v>
      </c>
      <c r="K23" s="32" t="s">
        <v>118</v>
      </c>
      <c r="L23" s="33">
        <v>45742</v>
      </c>
      <c r="M23" s="33">
        <v>45413</v>
      </c>
      <c r="N23" s="23">
        <v>46106</v>
      </c>
      <c r="O23" s="31">
        <v>0.85</v>
      </c>
      <c r="P23" s="25" t="s">
        <v>94</v>
      </c>
      <c r="Q23" s="22" t="s">
        <v>21</v>
      </c>
      <c r="R23" s="26">
        <v>3108739.26</v>
      </c>
      <c r="S23" s="26">
        <v>475454.24</v>
      </c>
      <c r="T23" s="26">
        <v>73146.81</v>
      </c>
      <c r="U23" s="26">
        <v>47600</v>
      </c>
      <c r="V23" s="26">
        <f t="shared" si="0"/>
        <v>3704940.31</v>
      </c>
      <c r="W23" s="28" t="s">
        <v>22</v>
      </c>
      <c r="X23" s="28" t="s">
        <v>23</v>
      </c>
      <c r="Y23" s="18"/>
      <c r="Z23" s="19"/>
    </row>
    <row r="24" spans="1:26" s="21" customFormat="1" ht="69.95" customHeight="1">
      <c r="A24" s="43"/>
      <c r="B24" s="38">
        <v>17</v>
      </c>
      <c r="C24" s="22" t="s">
        <v>89</v>
      </c>
      <c r="D24" s="22" t="s">
        <v>98</v>
      </c>
      <c r="E24" s="48" t="s">
        <v>109</v>
      </c>
      <c r="F24" s="22" t="s">
        <v>99</v>
      </c>
      <c r="G24" s="22" t="s">
        <v>115</v>
      </c>
      <c r="H24" s="22">
        <v>329190</v>
      </c>
      <c r="I24" s="22" t="s">
        <v>49</v>
      </c>
      <c r="J24" s="22" t="s">
        <v>78</v>
      </c>
      <c r="K24" s="32" t="s">
        <v>119</v>
      </c>
      <c r="L24" s="33">
        <v>45742</v>
      </c>
      <c r="M24" s="33">
        <v>45742</v>
      </c>
      <c r="N24" s="23">
        <v>46106</v>
      </c>
      <c r="O24" s="31">
        <v>0.85</v>
      </c>
      <c r="P24" s="25" t="s">
        <v>93</v>
      </c>
      <c r="Q24" s="22" t="s">
        <v>21</v>
      </c>
      <c r="R24" s="26">
        <v>1966788.5</v>
      </c>
      <c r="S24" s="26">
        <v>300802.95</v>
      </c>
      <c r="T24" s="26">
        <v>46277.37</v>
      </c>
      <c r="U24" s="26">
        <v>8328.8700000000008</v>
      </c>
      <c r="V24" s="26">
        <f t="shared" si="0"/>
        <v>2322197.6900000004</v>
      </c>
      <c r="W24" s="28" t="s">
        <v>22</v>
      </c>
      <c r="X24" s="28" t="s">
        <v>24</v>
      </c>
      <c r="Y24" s="18"/>
      <c r="Z24" s="19"/>
    </row>
    <row r="25" spans="1:26" s="21" customFormat="1" ht="98.25" customHeight="1">
      <c r="A25" s="43"/>
      <c r="B25" s="38">
        <v>18</v>
      </c>
      <c r="C25" s="22" t="s">
        <v>89</v>
      </c>
      <c r="D25" s="22" t="s">
        <v>98</v>
      </c>
      <c r="E25" s="48" t="s">
        <v>109</v>
      </c>
      <c r="F25" s="22" t="s">
        <v>99</v>
      </c>
      <c r="G25" s="22" t="s">
        <v>115</v>
      </c>
      <c r="H25" s="22">
        <v>328062</v>
      </c>
      <c r="I25" s="22" t="s">
        <v>50</v>
      </c>
      <c r="J25" s="22" t="s">
        <v>79</v>
      </c>
      <c r="K25" s="32" t="s">
        <v>120</v>
      </c>
      <c r="L25" s="34">
        <v>45742</v>
      </c>
      <c r="M25" s="33">
        <v>45463</v>
      </c>
      <c r="N25" s="23">
        <v>46106</v>
      </c>
      <c r="O25" s="31">
        <v>0.85</v>
      </c>
      <c r="P25" s="25" t="s">
        <v>93</v>
      </c>
      <c r="Q25" s="22" t="s">
        <v>21</v>
      </c>
      <c r="R25" s="26">
        <v>3778604.26</v>
      </c>
      <c r="S25" s="26">
        <v>577904.18999999994</v>
      </c>
      <c r="T25" s="26">
        <v>88908.33</v>
      </c>
      <c r="U25" s="26">
        <v>0</v>
      </c>
      <c r="V25" s="26">
        <f t="shared" si="0"/>
        <v>4445416.7799999993</v>
      </c>
      <c r="W25" s="28" t="s">
        <v>22</v>
      </c>
      <c r="X25" s="27" t="s">
        <v>23</v>
      </c>
      <c r="Y25" s="18"/>
      <c r="Z25" s="19"/>
    </row>
    <row r="26" spans="1:26" s="21" customFormat="1" ht="86.25" customHeight="1">
      <c r="A26" s="39"/>
      <c r="B26" s="38">
        <v>19</v>
      </c>
      <c r="C26" s="22" t="s">
        <v>89</v>
      </c>
      <c r="D26" s="22" t="s">
        <v>98</v>
      </c>
      <c r="E26" s="48" t="s">
        <v>109</v>
      </c>
      <c r="F26" s="22" t="s">
        <v>99</v>
      </c>
      <c r="G26" s="22" t="s">
        <v>115</v>
      </c>
      <c r="H26" s="22">
        <v>325464</v>
      </c>
      <c r="I26" s="22" t="s">
        <v>51</v>
      </c>
      <c r="J26" s="22" t="s">
        <v>80</v>
      </c>
      <c r="K26" s="32" t="s">
        <v>122</v>
      </c>
      <c r="L26" s="33">
        <v>45763</v>
      </c>
      <c r="M26" s="33">
        <v>45763</v>
      </c>
      <c r="N26" s="23">
        <v>46218</v>
      </c>
      <c r="O26" s="31">
        <v>0.85</v>
      </c>
      <c r="P26" s="25" t="s">
        <v>25</v>
      </c>
      <c r="Q26" s="22" t="s">
        <v>21</v>
      </c>
      <c r="R26" s="26">
        <v>4228514.3629999999</v>
      </c>
      <c r="S26" s="26">
        <v>646713.95700000005</v>
      </c>
      <c r="T26" s="26">
        <v>99494.46</v>
      </c>
      <c r="U26" s="26">
        <v>0</v>
      </c>
      <c r="V26" s="26">
        <f t="shared" si="0"/>
        <v>4974722.78</v>
      </c>
      <c r="W26" s="28" t="s">
        <v>22</v>
      </c>
      <c r="X26" s="28" t="s">
        <v>23</v>
      </c>
      <c r="Y26" s="18"/>
      <c r="Z26" s="19"/>
    </row>
    <row r="27" spans="1:26" s="21" customFormat="1" ht="69.95" customHeight="1">
      <c r="A27" s="39"/>
      <c r="B27" s="38">
        <v>20</v>
      </c>
      <c r="C27" s="22" t="s">
        <v>89</v>
      </c>
      <c r="D27" s="22" t="s">
        <v>98</v>
      </c>
      <c r="E27" s="48" t="s">
        <v>109</v>
      </c>
      <c r="F27" s="22" t="s">
        <v>99</v>
      </c>
      <c r="G27" s="22" t="s">
        <v>115</v>
      </c>
      <c r="H27" s="22">
        <v>329996</v>
      </c>
      <c r="I27" s="22" t="s">
        <v>52</v>
      </c>
      <c r="J27" s="22" t="s">
        <v>81</v>
      </c>
      <c r="K27" s="32" t="s">
        <v>121</v>
      </c>
      <c r="L27" s="34">
        <v>45777</v>
      </c>
      <c r="M27" s="33">
        <v>45444</v>
      </c>
      <c r="N27" s="23">
        <v>46141</v>
      </c>
      <c r="O27" s="31">
        <v>0.85</v>
      </c>
      <c r="P27" s="25" t="s">
        <v>94</v>
      </c>
      <c r="Q27" s="22" t="s">
        <v>21</v>
      </c>
      <c r="R27" s="26">
        <v>4054277.64</v>
      </c>
      <c r="S27" s="26">
        <v>620065.99</v>
      </c>
      <c r="T27" s="26">
        <v>95394.77</v>
      </c>
      <c r="U27" s="26">
        <v>1190</v>
      </c>
      <c r="V27" s="26">
        <f t="shared" si="0"/>
        <v>4770928.3999999994</v>
      </c>
      <c r="W27" s="28" t="s">
        <v>22</v>
      </c>
      <c r="X27" s="28" t="s">
        <v>23</v>
      </c>
      <c r="Y27" s="18"/>
      <c r="Z27" s="19"/>
    </row>
    <row r="28" spans="1:26" s="21" customFormat="1" ht="69.95" customHeight="1">
      <c r="A28" s="39"/>
      <c r="B28" s="38">
        <v>21</v>
      </c>
      <c r="C28" s="22" t="s">
        <v>87</v>
      </c>
      <c r="D28" s="22" t="s">
        <v>98</v>
      </c>
      <c r="E28" s="48" t="s">
        <v>109</v>
      </c>
      <c r="F28" s="22" t="s">
        <v>99</v>
      </c>
      <c r="G28" s="22" t="s">
        <v>123</v>
      </c>
      <c r="H28" s="22">
        <v>332467</v>
      </c>
      <c r="I28" s="22" t="s">
        <v>53</v>
      </c>
      <c r="J28" s="22" t="s">
        <v>82</v>
      </c>
      <c r="K28" s="32" t="s">
        <v>124</v>
      </c>
      <c r="L28" s="33">
        <v>45792</v>
      </c>
      <c r="M28" s="33">
        <v>45505</v>
      </c>
      <c r="N28" s="23">
        <v>46126</v>
      </c>
      <c r="O28" s="31">
        <v>0.85</v>
      </c>
      <c r="P28" s="25" t="s">
        <v>93</v>
      </c>
      <c r="Q28" s="22" t="s">
        <v>21</v>
      </c>
      <c r="R28" s="26">
        <v>7157036.6605000002</v>
      </c>
      <c r="S28" s="26">
        <v>1094605.5995</v>
      </c>
      <c r="T28" s="26">
        <v>168400.87</v>
      </c>
      <c r="U28" s="26">
        <v>0</v>
      </c>
      <c r="V28" s="26">
        <f t="shared" si="0"/>
        <v>8420043.129999999</v>
      </c>
      <c r="W28" s="28" t="s">
        <v>22</v>
      </c>
      <c r="X28" s="28" t="s">
        <v>23</v>
      </c>
      <c r="Y28" s="18"/>
      <c r="Z28" s="19"/>
    </row>
    <row r="29" spans="1:26" s="21" customFormat="1" ht="69.95" customHeight="1">
      <c r="A29" s="39"/>
      <c r="B29" s="38">
        <v>22</v>
      </c>
      <c r="C29" s="22" t="s">
        <v>87</v>
      </c>
      <c r="D29" s="22" t="s">
        <v>98</v>
      </c>
      <c r="E29" s="48" t="s">
        <v>109</v>
      </c>
      <c r="F29" s="22" t="s">
        <v>99</v>
      </c>
      <c r="G29" s="22" t="s">
        <v>123</v>
      </c>
      <c r="H29" s="22">
        <v>333851</v>
      </c>
      <c r="I29" s="22" t="s">
        <v>54</v>
      </c>
      <c r="J29" s="22" t="s">
        <v>76</v>
      </c>
      <c r="K29" s="32" t="s">
        <v>125</v>
      </c>
      <c r="L29" s="33">
        <v>45799</v>
      </c>
      <c r="M29" s="33">
        <v>45518</v>
      </c>
      <c r="N29" s="23">
        <v>46074</v>
      </c>
      <c r="O29" s="31">
        <v>0.85</v>
      </c>
      <c r="P29" s="25" t="s">
        <v>25</v>
      </c>
      <c r="Q29" s="22" t="s">
        <v>21</v>
      </c>
      <c r="R29" s="26">
        <v>10517451.956499999</v>
      </c>
      <c r="S29" s="26">
        <v>1608551.4735000001</v>
      </c>
      <c r="T29" s="26">
        <v>247469.46</v>
      </c>
      <c r="U29" s="26">
        <v>0</v>
      </c>
      <c r="V29" s="26">
        <f t="shared" si="0"/>
        <v>12373472.890000001</v>
      </c>
      <c r="W29" s="28" t="s">
        <v>22</v>
      </c>
      <c r="X29" s="28" t="s">
        <v>141</v>
      </c>
      <c r="Y29" s="18"/>
      <c r="Z29" s="19"/>
    </row>
    <row r="30" spans="1:26" s="21" customFormat="1" ht="69.95" customHeight="1">
      <c r="A30" s="39"/>
      <c r="B30" s="38">
        <v>23</v>
      </c>
      <c r="C30" s="22" t="s">
        <v>87</v>
      </c>
      <c r="D30" s="22" t="s">
        <v>98</v>
      </c>
      <c r="E30" s="48" t="s">
        <v>109</v>
      </c>
      <c r="F30" s="22" t="s">
        <v>99</v>
      </c>
      <c r="G30" s="22" t="s">
        <v>123</v>
      </c>
      <c r="H30" s="22">
        <v>331719</v>
      </c>
      <c r="I30" s="22" t="s">
        <v>55</v>
      </c>
      <c r="J30" s="22" t="s">
        <v>78</v>
      </c>
      <c r="K30" s="32" t="s">
        <v>126</v>
      </c>
      <c r="L30" s="33">
        <v>45803</v>
      </c>
      <c r="M30" s="33">
        <v>45803</v>
      </c>
      <c r="N30" s="23">
        <v>46167</v>
      </c>
      <c r="O30" s="31">
        <v>0.85</v>
      </c>
      <c r="P30" s="25" t="s">
        <v>93</v>
      </c>
      <c r="Q30" s="22" t="s">
        <v>21</v>
      </c>
      <c r="R30" s="26">
        <v>12505110.716</v>
      </c>
      <c r="S30" s="26">
        <v>1912546.344</v>
      </c>
      <c r="T30" s="26">
        <v>294237.90000000002</v>
      </c>
      <c r="U30" s="26">
        <v>20000</v>
      </c>
      <c r="V30" s="26">
        <f t="shared" si="0"/>
        <v>14731894.960000001</v>
      </c>
      <c r="W30" s="28" t="s">
        <v>22</v>
      </c>
      <c r="X30" s="28" t="s">
        <v>26</v>
      </c>
      <c r="Y30" s="18"/>
      <c r="Z30" s="19"/>
    </row>
    <row r="31" spans="1:26" s="21" customFormat="1" ht="69.95" customHeight="1">
      <c r="A31" s="39"/>
      <c r="B31" s="38">
        <v>24</v>
      </c>
      <c r="C31" s="22" t="s">
        <v>87</v>
      </c>
      <c r="D31" s="22" t="s">
        <v>98</v>
      </c>
      <c r="E31" s="48" t="s">
        <v>109</v>
      </c>
      <c r="F31" s="22" t="s">
        <v>99</v>
      </c>
      <c r="G31" s="22" t="s">
        <v>123</v>
      </c>
      <c r="H31" s="22">
        <v>331964</v>
      </c>
      <c r="I31" s="22" t="s">
        <v>56</v>
      </c>
      <c r="J31" s="22" t="s">
        <v>83</v>
      </c>
      <c r="K31" s="32" t="s">
        <v>127</v>
      </c>
      <c r="L31" s="33">
        <v>45805</v>
      </c>
      <c r="M31" s="33">
        <v>45805</v>
      </c>
      <c r="N31" s="23">
        <v>46261</v>
      </c>
      <c r="O31" s="31">
        <v>0.85000000000000009</v>
      </c>
      <c r="P31" s="25" t="s">
        <v>96</v>
      </c>
      <c r="Q31" s="22" t="s">
        <v>21</v>
      </c>
      <c r="R31" s="26">
        <v>8521523.7170000002</v>
      </c>
      <c r="S31" s="26">
        <v>1303291.8629999999</v>
      </c>
      <c r="T31" s="26">
        <v>200506.44</v>
      </c>
      <c r="U31" s="26">
        <v>135638.29999999999</v>
      </c>
      <c r="V31" s="26">
        <f t="shared" si="0"/>
        <v>10160960.32</v>
      </c>
      <c r="W31" s="28" t="s">
        <v>22</v>
      </c>
      <c r="X31" s="28" t="s">
        <v>141</v>
      </c>
      <c r="Y31" s="18"/>
      <c r="Z31" s="19"/>
    </row>
    <row r="32" spans="1:26" s="21" customFormat="1" ht="69.95" customHeight="1">
      <c r="A32" s="39"/>
      <c r="B32" s="38">
        <v>25</v>
      </c>
      <c r="C32" s="22" t="s">
        <v>87</v>
      </c>
      <c r="D32" s="22" t="s">
        <v>98</v>
      </c>
      <c r="E32" s="48" t="s">
        <v>109</v>
      </c>
      <c r="F32" s="22" t="s">
        <v>99</v>
      </c>
      <c r="G32" s="22" t="s">
        <v>123</v>
      </c>
      <c r="H32" s="22">
        <v>331963</v>
      </c>
      <c r="I32" s="22" t="s">
        <v>57</v>
      </c>
      <c r="J32" s="22" t="s">
        <v>83</v>
      </c>
      <c r="K32" s="32" t="s">
        <v>128</v>
      </c>
      <c r="L32" s="33">
        <v>45805</v>
      </c>
      <c r="M32" s="33">
        <v>45139</v>
      </c>
      <c r="N32" s="23">
        <v>46230</v>
      </c>
      <c r="O32" s="31">
        <v>0.85000000000000009</v>
      </c>
      <c r="P32" s="25" t="s">
        <v>96</v>
      </c>
      <c r="Q32" s="22" t="s">
        <v>21</v>
      </c>
      <c r="R32" s="26">
        <v>5260722.6749999998</v>
      </c>
      <c r="S32" s="26">
        <v>804581.11499999999</v>
      </c>
      <c r="T32" s="26">
        <v>123781.71</v>
      </c>
      <c r="U32" s="26">
        <v>0</v>
      </c>
      <c r="V32" s="26">
        <f t="shared" si="0"/>
        <v>6189085.5</v>
      </c>
      <c r="W32" s="28" t="s">
        <v>22</v>
      </c>
      <c r="X32" s="28" t="s">
        <v>23</v>
      </c>
      <c r="Y32" s="18"/>
      <c r="Z32" s="19"/>
    </row>
    <row r="33" spans="1:26" s="21" customFormat="1" ht="69.95" customHeight="1">
      <c r="A33" s="39"/>
      <c r="B33" s="38">
        <v>26</v>
      </c>
      <c r="C33" s="22" t="s">
        <v>88</v>
      </c>
      <c r="D33" s="22" t="s">
        <v>98</v>
      </c>
      <c r="E33" s="48" t="s">
        <v>109</v>
      </c>
      <c r="F33" s="22" t="s">
        <v>99</v>
      </c>
      <c r="G33" s="22" t="s">
        <v>129</v>
      </c>
      <c r="H33" s="22">
        <v>338668</v>
      </c>
      <c r="I33" s="22" t="s">
        <v>58</v>
      </c>
      <c r="J33" s="22" t="s">
        <v>84</v>
      </c>
      <c r="K33" s="32" t="s">
        <v>130</v>
      </c>
      <c r="L33" s="33">
        <v>45828</v>
      </c>
      <c r="M33" s="33">
        <v>44682</v>
      </c>
      <c r="N33" s="23">
        <v>46740</v>
      </c>
      <c r="O33" s="31">
        <v>0.49690000000000001</v>
      </c>
      <c r="P33" s="25" t="s">
        <v>96</v>
      </c>
      <c r="Q33" s="22" t="s">
        <v>21</v>
      </c>
      <c r="R33" s="26">
        <v>24732667.953481399</v>
      </c>
      <c r="S33" s="26">
        <v>24045787.6565185</v>
      </c>
      <c r="T33" s="26">
        <v>995478.69</v>
      </c>
      <c r="U33" s="26">
        <v>12669722.210000001</v>
      </c>
      <c r="V33" s="26">
        <f t="shared" si="0"/>
        <v>62443656.509999894</v>
      </c>
      <c r="W33" s="28" t="s">
        <v>22</v>
      </c>
      <c r="X33" s="28" t="s">
        <v>24</v>
      </c>
      <c r="Y33" s="18"/>
      <c r="Z33" s="19"/>
    </row>
    <row r="34" spans="1:26" s="21" customFormat="1" ht="69.95" customHeight="1">
      <c r="A34" s="39"/>
      <c r="B34" s="38">
        <v>27</v>
      </c>
      <c r="C34" s="22" t="s">
        <v>87</v>
      </c>
      <c r="D34" s="22" t="s">
        <v>98</v>
      </c>
      <c r="E34" s="48" t="s">
        <v>109</v>
      </c>
      <c r="F34" s="22" t="s">
        <v>99</v>
      </c>
      <c r="G34" s="22" t="s">
        <v>131</v>
      </c>
      <c r="H34" s="22">
        <v>335077</v>
      </c>
      <c r="I34" s="22" t="s">
        <v>59</v>
      </c>
      <c r="J34" s="22" t="s">
        <v>83</v>
      </c>
      <c r="K34" s="32" t="s">
        <v>132</v>
      </c>
      <c r="L34" s="30">
        <v>45828</v>
      </c>
      <c r="M34" s="30">
        <v>45569</v>
      </c>
      <c r="N34" s="30">
        <v>46557</v>
      </c>
      <c r="O34" s="31">
        <v>0.84999999999999987</v>
      </c>
      <c r="P34" s="25" t="s">
        <v>96</v>
      </c>
      <c r="Q34" s="22" t="s">
        <v>21</v>
      </c>
      <c r="R34" s="26">
        <v>10374109.146500001</v>
      </c>
      <c r="S34" s="26">
        <v>1586628.4435000001</v>
      </c>
      <c r="T34" s="26">
        <v>244096.7</v>
      </c>
      <c r="U34" s="26">
        <v>0</v>
      </c>
      <c r="V34" s="26">
        <f t="shared" si="0"/>
        <v>12204834.289999999</v>
      </c>
      <c r="W34" s="28" t="s">
        <v>22</v>
      </c>
      <c r="X34" s="28" t="s">
        <v>24</v>
      </c>
      <c r="Y34" s="18"/>
      <c r="Z34" s="19"/>
    </row>
    <row r="35" spans="1:26" s="21" customFormat="1" ht="69.95" customHeight="1">
      <c r="A35" s="39"/>
      <c r="B35" s="38">
        <v>28</v>
      </c>
      <c r="C35" s="22" t="s">
        <v>88</v>
      </c>
      <c r="D35" s="22" t="s">
        <v>98</v>
      </c>
      <c r="E35" s="48" t="s">
        <v>109</v>
      </c>
      <c r="F35" s="22" t="s">
        <v>99</v>
      </c>
      <c r="G35" s="22" t="s">
        <v>129</v>
      </c>
      <c r="H35" s="22">
        <v>335941</v>
      </c>
      <c r="I35" s="22" t="s">
        <v>60</v>
      </c>
      <c r="J35" s="22" t="s">
        <v>83</v>
      </c>
      <c r="K35" s="32" t="s">
        <v>133</v>
      </c>
      <c r="L35" s="23">
        <v>45897</v>
      </c>
      <c r="M35" s="23">
        <v>44963</v>
      </c>
      <c r="N35" s="23">
        <v>46748</v>
      </c>
      <c r="O35" s="31">
        <v>0.49690000000000001</v>
      </c>
      <c r="P35" s="25" t="s">
        <v>96</v>
      </c>
      <c r="Q35" s="22" t="s">
        <v>21</v>
      </c>
      <c r="R35" s="26">
        <v>24708461.818</v>
      </c>
      <c r="S35" s="26">
        <v>24022253.782000002</v>
      </c>
      <c r="T35" s="26">
        <v>994504.4</v>
      </c>
      <c r="U35" s="26">
        <v>0</v>
      </c>
      <c r="V35" s="26">
        <f t="shared" si="0"/>
        <v>49725220</v>
      </c>
      <c r="W35" s="28" t="s">
        <v>22</v>
      </c>
      <c r="X35" s="28" t="s">
        <v>24</v>
      </c>
      <c r="Y35" s="18"/>
      <c r="Z35" s="19"/>
    </row>
    <row r="36" spans="1:26" s="21" customFormat="1" ht="69.95" customHeight="1">
      <c r="A36" s="39"/>
      <c r="B36" s="38">
        <v>29</v>
      </c>
      <c r="C36" s="22" t="s">
        <v>88</v>
      </c>
      <c r="D36" s="22" t="s">
        <v>98</v>
      </c>
      <c r="E36" s="48" t="s">
        <v>109</v>
      </c>
      <c r="F36" s="22" t="s">
        <v>99</v>
      </c>
      <c r="G36" s="22" t="s">
        <v>134</v>
      </c>
      <c r="H36" s="22">
        <v>348116</v>
      </c>
      <c r="I36" s="22" t="s">
        <v>61</v>
      </c>
      <c r="J36" s="22" t="s">
        <v>85</v>
      </c>
      <c r="K36" s="32" t="s">
        <v>135</v>
      </c>
      <c r="L36" s="23">
        <v>45961</v>
      </c>
      <c r="M36" s="23">
        <v>45723</v>
      </c>
      <c r="N36" s="23">
        <v>47391</v>
      </c>
      <c r="O36" s="31">
        <v>0.497</v>
      </c>
      <c r="P36" s="25" t="s">
        <v>94</v>
      </c>
      <c r="Q36" s="22" t="s">
        <v>21</v>
      </c>
      <c r="R36" s="26">
        <v>6217611.9100000001</v>
      </c>
      <c r="S36" s="26">
        <v>6042467.909</v>
      </c>
      <c r="T36" s="26">
        <v>250205.712</v>
      </c>
      <c r="U36" s="26">
        <v>8837720.9959999993</v>
      </c>
      <c r="V36" s="26">
        <f t="shared" si="0"/>
        <v>21348006.526999999</v>
      </c>
      <c r="W36" s="28" t="s">
        <v>22</v>
      </c>
      <c r="X36" s="27" t="s">
        <v>23</v>
      </c>
      <c r="Y36" s="18"/>
      <c r="Z36" s="19"/>
    </row>
    <row r="37" spans="1:26" s="21" customFormat="1" ht="69.95" customHeight="1">
      <c r="A37" s="39"/>
      <c r="B37" s="38">
        <v>30</v>
      </c>
      <c r="C37" s="22" t="s">
        <v>88</v>
      </c>
      <c r="D37" s="22" t="s">
        <v>98</v>
      </c>
      <c r="E37" s="48" t="s">
        <v>109</v>
      </c>
      <c r="F37" s="22" t="s">
        <v>99</v>
      </c>
      <c r="G37" s="22" t="s">
        <v>134</v>
      </c>
      <c r="H37" s="22">
        <v>345035</v>
      </c>
      <c r="I37" s="22" t="s">
        <v>62</v>
      </c>
      <c r="J37" s="22" t="s">
        <v>83</v>
      </c>
      <c r="K37" s="32" t="s">
        <v>136</v>
      </c>
      <c r="L37" s="23">
        <v>45960</v>
      </c>
      <c r="M37" s="23">
        <v>45778</v>
      </c>
      <c r="N37" s="23">
        <v>47056</v>
      </c>
      <c r="O37" s="31">
        <v>0.497</v>
      </c>
      <c r="P37" s="25" t="s">
        <v>96</v>
      </c>
      <c r="Q37" s="22" t="s">
        <v>21</v>
      </c>
      <c r="R37" s="26">
        <v>6221793.5300000003</v>
      </c>
      <c r="S37" s="26">
        <v>6046531.7290000003</v>
      </c>
      <c r="T37" s="26">
        <v>250373.995</v>
      </c>
      <c r="U37" s="26">
        <v>1274297.774</v>
      </c>
      <c r="V37" s="26">
        <f t="shared" si="0"/>
        <v>13792997.027999999</v>
      </c>
      <c r="W37" s="28" t="s">
        <v>22</v>
      </c>
      <c r="X37" s="28" t="s">
        <v>24</v>
      </c>
      <c r="Y37" s="18"/>
      <c r="Z37" s="19"/>
    </row>
    <row r="38" spans="1:26" s="21" customFormat="1" ht="69.95" customHeight="1">
      <c r="A38" s="39"/>
      <c r="B38" s="38">
        <v>31</v>
      </c>
      <c r="C38" s="22" t="s">
        <v>88</v>
      </c>
      <c r="D38" s="22" t="s">
        <v>98</v>
      </c>
      <c r="E38" s="48" t="s">
        <v>109</v>
      </c>
      <c r="F38" s="22" t="s">
        <v>99</v>
      </c>
      <c r="G38" s="22" t="s">
        <v>134</v>
      </c>
      <c r="H38" s="22">
        <v>343475</v>
      </c>
      <c r="I38" s="22" t="s">
        <v>63</v>
      </c>
      <c r="J38" s="22" t="s">
        <v>74</v>
      </c>
      <c r="K38" s="32" t="s">
        <v>137</v>
      </c>
      <c r="L38" s="23">
        <v>45959</v>
      </c>
      <c r="M38" s="23">
        <v>45748</v>
      </c>
      <c r="N38" s="23">
        <v>47297</v>
      </c>
      <c r="O38" s="31">
        <v>0.497</v>
      </c>
      <c r="P38" s="25" t="s">
        <v>96</v>
      </c>
      <c r="Q38" s="22" t="s">
        <v>21</v>
      </c>
      <c r="R38" s="26">
        <v>5932373.2410000004</v>
      </c>
      <c r="S38" s="26">
        <v>5765264.1390000004</v>
      </c>
      <c r="T38" s="26">
        <v>238727.28899999999</v>
      </c>
      <c r="U38" s="26">
        <v>4076827.42</v>
      </c>
      <c r="V38" s="26">
        <f t="shared" si="0"/>
        <v>16013192.089000002</v>
      </c>
      <c r="W38" s="28" t="s">
        <v>22</v>
      </c>
      <c r="X38" s="27" t="s">
        <v>26</v>
      </c>
      <c r="Y38" s="18"/>
      <c r="Z38" s="19"/>
    </row>
    <row r="39" spans="1:26" s="21" customFormat="1" ht="69.95" customHeight="1">
      <c r="A39" s="39"/>
      <c r="B39" s="38">
        <v>32</v>
      </c>
      <c r="C39" s="22" t="s">
        <v>88</v>
      </c>
      <c r="D39" s="22" t="s">
        <v>98</v>
      </c>
      <c r="E39" s="48" t="s">
        <v>109</v>
      </c>
      <c r="F39" s="22" t="s">
        <v>99</v>
      </c>
      <c r="G39" s="22" t="s">
        <v>134</v>
      </c>
      <c r="H39" s="22">
        <v>346022</v>
      </c>
      <c r="I39" s="22" t="s">
        <v>64</v>
      </c>
      <c r="J39" s="22" t="s">
        <v>86</v>
      </c>
      <c r="K39" s="32" t="s">
        <v>138</v>
      </c>
      <c r="L39" s="23">
        <v>45959</v>
      </c>
      <c r="M39" s="23">
        <v>45705</v>
      </c>
      <c r="N39" s="23">
        <v>47389</v>
      </c>
      <c r="O39" s="31">
        <v>0.497</v>
      </c>
      <c r="P39" s="25" t="s">
        <v>93</v>
      </c>
      <c r="Q39" s="22" t="s">
        <v>21</v>
      </c>
      <c r="R39" s="26">
        <v>6215946.0120000001</v>
      </c>
      <c r="S39" s="26">
        <v>6040848.9369999999</v>
      </c>
      <c r="T39" s="26">
        <v>250138.67600000001</v>
      </c>
      <c r="U39" s="26">
        <v>2743330.5430000001</v>
      </c>
      <c r="V39" s="26">
        <f t="shared" si="0"/>
        <v>15250264.168000001</v>
      </c>
      <c r="W39" s="28" t="s">
        <v>22</v>
      </c>
      <c r="X39" s="27" t="s">
        <v>24</v>
      </c>
      <c r="Y39" s="18"/>
      <c r="Z39" s="19"/>
    </row>
    <row r="40" spans="1:26" ht="69.95" customHeight="1">
      <c r="A40" s="40" t="s">
        <v>28</v>
      </c>
      <c r="B40" s="40"/>
      <c r="C40" s="40" t="s">
        <v>29</v>
      </c>
      <c r="D40" s="41"/>
      <c r="E40" s="41"/>
      <c r="F40" s="41"/>
      <c r="G40" s="41"/>
      <c r="H40" s="41"/>
      <c r="I40" s="41"/>
      <c r="J40" s="41"/>
      <c r="K40" s="41"/>
      <c r="L40" s="41"/>
      <c r="M40" s="41"/>
      <c r="N40" s="41"/>
      <c r="O40" s="41"/>
      <c r="P40" s="41"/>
      <c r="Q40" s="41"/>
      <c r="R40" s="49">
        <f>SUM(R8:R39)</f>
        <v>575152161.93548143</v>
      </c>
      <c r="S40" s="49">
        <f>SUM(S8:S39)</f>
        <v>92318106.511518508</v>
      </c>
      <c r="T40" s="49">
        <f>SUM(T8:T39)</f>
        <v>109588560.10200001</v>
      </c>
      <c r="U40" s="49">
        <f>SUM(U8:U39)</f>
        <v>3272030759.183001</v>
      </c>
      <c r="V40" s="49">
        <f>SUM(V8:V39)</f>
        <v>4049089587.7320004</v>
      </c>
      <c r="W40" s="42"/>
      <c r="X40" s="42"/>
    </row>
  </sheetData>
  <autoFilter ref="A7:XDW40" xr:uid="{00000000-0001-0000-0000-000000000000}"/>
  <mergeCells count="21">
    <mergeCell ref="I4:I6"/>
    <mergeCell ref="B4:B6"/>
    <mergeCell ref="C4:C6"/>
    <mergeCell ref="D4:D6"/>
    <mergeCell ref="G4:G6"/>
    <mergeCell ref="H4:H6"/>
    <mergeCell ref="E4:E6"/>
    <mergeCell ref="F4:F6"/>
    <mergeCell ref="X4:X6"/>
    <mergeCell ref="R5:S5"/>
    <mergeCell ref="T5:T6"/>
    <mergeCell ref="J4:J6"/>
    <mergeCell ref="K4:K6"/>
    <mergeCell ref="N4:N6"/>
    <mergeCell ref="O4:O6"/>
    <mergeCell ref="P4:P6"/>
    <mergeCell ref="Q4:Q6"/>
    <mergeCell ref="R4:T4"/>
    <mergeCell ref="U4:U6"/>
    <mergeCell ref="V4:V6"/>
    <mergeCell ref="W4:W6"/>
  </mergeCells>
  <conditionalFormatting sqref="A41:A1048576 A26:A39 A1:A3">
    <cfRule type="duplicateValues" dxfId="3" priority="3"/>
  </conditionalFormatting>
  <conditionalFormatting sqref="H41:H1048576 H1:H6">
    <cfRule type="duplicateValues" dxfId="2" priority="2"/>
  </conditionalFormatting>
  <conditionalFormatting sqref="Y8:Y39 H1:H1048576">
    <cfRule type="duplicateValues" dxfId="1" priority="7"/>
  </conditionalFormatting>
  <conditionalFormatting sqref="Z1:Z1048576">
    <cfRule type="cellIs" dxfId="0" priority="1" operator="greaterThan">
      <formula>10000000</formula>
    </cfRule>
  </conditionalFormatting>
  <printOptions horizontalCentered="1"/>
  <pageMargins left="0.25" right="0.25" top="0.75" bottom="0.75" header="0.3" footer="0.3"/>
  <pageSetup paperSize="8" scale="44" fitToHeight="0" orientation="landscape" r:id="rId1"/>
  <ignoredErrors>
    <ignoredError sqref="R40:U40"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Lista PS 2025</vt:lpstr>
      <vt:lpstr>'Lista PS 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Gheorghe Luca</dc:creator>
  <cp:lastModifiedBy>Mihai Cosmin</cp:lastModifiedBy>
  <cp:lastPrinted>2025-10-20T12:41:40Z</cp:lastPrinted>
  <dcterms:created xsi:type="dcterms:W3CDTF">2025-10-16T09:51:56Z</dcterms:created>
  <dcterms:modified xsi:type="dcterms:W3CDTF">2026-01-26T12:00:56Z</dcterms:modified>
</cp:coreProperties>
</file>